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8535" tabRatio="748" activeTab="0"/>
  </bookViews>
  <sheets>
    <sheet name="健保(勞保)104.7版" sheetId="1" r:id="rId1"/>
    <sheet name="勞保104.7版" sheetId="2" r:id="rId2"/>
    <sheet name="勞退金提繳104.7版" sheetId="3" r:id="rId3"/>
  </sheets>
  <definedNames/>
  <calcPr fullCalcOnLoad="1"/>
</workbook>
</file>

<file path=xl/comments2.xml><?xml version="1.0" encoding="utf-8"?>
<comments xmlns="http://schemas.openxmlformats.org/spreadsheetml/2006/main">
  <authors>
    <author>Cute</author>
  </authors>
  <commentList>
    <comment ref="D3" authorId="0">
      <text>
        <r>
          <rPr>
            <b/>
            <sz val="9"/>
            <rFont val="Tahoma"/>
            <family val="2"/>
          </rPr>
          <t>Cute:</t>
        </r>
        <r>
          <rPr>
            <sz val="9"/>
            <rFont val="Tahoma"/>
            <family val="2"/>
          </rPr>
          <t xml:space="preserve">
102.1</t>
        </r>
        <r>
          <rPr>
            <sz val="9"/>
            <rFont val="細明體"/>
            <family val="3"/>
          </rPr>
          <t>由</t>
        </r>
        <r>
          <rPr>
            <sz val="9"/>
            <rFont val="Tahoma"/>
            <family val="2"/>
          </rPr>
          <t>0.0008</t>
        </r>
        <r>
          <rPr>
            <sz val="9"/>
            <rFont val="細明體"/>
            <family val="3"/>
          </rPr>
          <t>調為</t>
        </r>
        <r>
          <rPr>
            <sz val="9"/>
            <rFont val="Tahoma"/>
            <family val="2"/>
          </rPr>
          <t>0.0009</t>
        </r>
      </text>
    </comment>
  </commentList>
</comments>
</file>

<file path=xl/sharedStrings.xml><?xml version="1.0" encoding="utf-8"?>
<sst xmlns="http://schemas.openxmlformats.org/spreadsheetml/2006/main" count="99" uniqueCount="99">
  <si>
    <t>單位：新台幣元</t>
  </si>
  <si>
    <t>月投保金額</t>
  </si>
  <si>
    <t>被保險人及眷屬負擔金額﹝負擔比率30%﹞</t>
  </si>
  <si>
    <t>勞保費及就業保險費</t>
  </si>
  <si>
    <t>勞保費</t>
  </si>
  <si>
    <t>就保費</t>
  </si>
  <si>
    <t>自付合計</t>
  </si>
  <si>
    <t>學補合計</t>
  </si>
  <si>
    <t>自付20%(A)</t>
  </si>
  <si>
    <t>學補70%(B)</t>
  </si>
  <si>
    <t>職災（Ｃ）</t>
  </si>
  <si>
    <t>自付20%（Ｄ）</t>
  </si>
  <si>
    <t>學補70%（Ｅ）</t>
  </si>
  <si>
    <t>(A+D)</t>
  </si>
  <si>
    <t>(B+C+E)</t>
  </si>
  <si>
    <t>投保薪給
(算保費)</t>
  </si>
  <si>
    <t>勞工退休金月提繳工資分級表</t>
  </si>
  <si>
    <t>級</t>
  </si>
  <si>
    <t>實際工資</t>
  </si>
  <si>
    <t>月提繳工資</t>
  </si>
  <si>
    <t>月提繳勞退金</t>
  </si>
  <si>
    <t>1,500元以下</t>
  </si>
  <si>
    <t>1501元~3,000元</t>
  </si>
  <si>
    <t>3,001元~4,500元</t>
  </si>
  <si>
    <t>4,501元~6,000元</t>
  </si>
  <si>
    <t>6,001元~7,500元</t>
  </si>
  <si>
    <t>7,501元~8,700元</t>
  </si>
  <si>
    <t>8,701元~9,900元</t>
  </si>
  <si>
    <t>9,901元~11,100元</t>
  </si>
  <si>
    <t>11,101元~12,540元</t>
  </si>
  <si>
    <t>12,541元~13,500元</t>
  </si>
  <si>
    <t>13,501元~15,840元</t>
  </si>
  <si>
    <t>15,841元~16,500元</t>
  </si>
  <si>
    <t>16,501元~17,280元</t>
  </si>
  <si>
    <t>17,281元~17,880元</t>
  </si>
  <si>
    <t>17,881元~19,047元</t>
  </si>
  <si>
    <t>20,101元~21,000元</t>
  </si>
  <si>
    <t>21,001元~21,900元</t>
  </si>
  <si>
    <t>21,901元~22,800元</t>
  </si>
  <si>
    <t>22,801元~24,000元</t>
  </si>
  <si>
    <t>24,001元~25,200元</t>
  </si>
  <si>
    <t>25,201元~26,400元</t>
  </si>
  <si>
    <t>26,401元~27,600元</t>
  </si>
  <si>
    <t>27,601元~28,800元</t>
  </si>
  <si>
    <t>28,801元~30,300元</t>
  </si>
  <si>
    <t>30,301元~31,800元</t>
  </si>
  <si>
    <t>31,801元~33,300元</t>
  </si>
  <si>
    <t>33,301元~34,800元</t>
  </si>
  <si>
    <t>34,801元~36,300元</t>
  </si>
  <si>
    <t>36,301元~38,200元</t>
  </si>
  <si>
    <t>38,201元~40,100元</t>
  </si>
  <si>
    <t>40,101元~42,000元</t>
  </si>
  <si>
    <t>42,001元~43,900元</t>
  </si>
  <si>
    <t>43,901元~45,800元</t>
  </si>
  <si>
    <t>45,801元~48,200元</t>
  </si>
  <si>
    <t>48,201元~50,600元</t>
  </si>
  <si>
    <t>50,601元~53,000元</t>
  </si>
  <si>
    <t>53,001元~55,400元</t>
  </si>
  <si>
    <t>55,401元~57,800元</t>
  </si>
  <si>
    <t>57,801元~60,800元</t>
  </si>
  <si>
    <t>60,801元~63,800元</t>
  </si>
  <si>
    <t>63,801元~66,800元</t>
  </si>
  <si>
    <t>66,801元~69,800元</t>
  </si>
  <si>
    <t>69,801元~72,800元</t>
  </si>
  <si>
    <t>72,801元~76,500元</t>
  </si>
  <si>
    <t>76,501元~80,200元</t>
  </si>
  <si>
    <t>80,201元~83,900元</t>
  </si>
  <si>
    <t>83,901元~87,600元</t>
  </si>
  <si>
    <t>87,601元~92,100元</t>
  </si>
  <si>
    <t>92,101元~96,600元</t>
  </si>
  <si>
    <t>96,601元~101,100元</t>
  </si>
  <si>
    <t>101,101元~105,600元</t>
  </si>
  <si>
    <t>105,601元~110,100元</t>
  </si>
  <si>
    <t>110,101元~115,500元</t>
  </si>
  <si>
    <t>115,501元~120,900元</t>
  </si>
  <si>
    <t>120,901元~126,300元</t>
  </si>
  <si>
    <t>126,301元~131,700元</t>
  </si>
  <si>
    <t>131,701元~137,100元</t>
  </si>
  <si>
    <t>137,101元~142,500元</t>
  </si>
  <si>
    <t>142,501元~147,900元</t>
  </si>
  <si>
    <t>147,901元以上</t>
  </si>
  <si>
    <t>103.7.1版</t>
  </si>
  <si>
    <t>﹝公、民營事業、機構及有一定雇主之受雇者適用﹞</t>
  </si>
  <si>
    <t xml:space="preserve">                         承保組製表</t>
  </si>
  <si>
    <t>全民健康保險保險費負擔金額表(三)</t>
  </si>
  <si>
    <t>投保金額等級</t>
  </si>
  <si>
    <t>投保單位負擔金額﹝負擔比率60%﹞</t>
  </si>
  <si>
    <t>政府補助金額﹝補助比率10%﹞</t>
  </si>
  <si>
    <t>本人</t>
  </si>
  <si>
    <t>本人+１眷口</t>
  </si>
  <si>
    <t>本人+２眷口</t>
  </si>
  <si>
    <t>本人+３眷口</t>
  </si>
  <si>
    <t>104年7月1日起實施</t>
  </si>
  <si>
    <r>
      <t>註: 1.自104年7月1日起配合基本工資調整，第一級調整為20,008元</t>
    </r>
    <r>
      <rPr>
        <b/>
        <sz val="12"/>
        <rFont val="新細明體"/>
        <family val="1"/>
      </rPr>
      <t>。</t>
    </r>
  </si>
  <si>
    <r>
      <t>　  2.自104年1月1日起調整調整平均眷口數為0.62人，政府負擔金額含本人
       及平均眷屬人數0.62人，合計1.62人</t>
    </r>
    <r>
      <rPr>
        <b/>
        <sz val="12"/>
        <rFont val="新細明體"/>
        <family val="1"/>
      </rPr>
      <t>。</t>
    </r>
  </si>
  <si>
    <t>　  3.自102年1月1日起費率調整為4.91%。</t>
  </si>
  <si>
    <t>註：104年7月1日起適用(調整基本工資)</t>
  </si>
  <si>
    <t>19,048元~20,008元</t>
  </si>
  <si>
    <t>20,009元~20,100元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</si>
</sst>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新細明體"/>
      <family val="1"/>
    </font>
    <font>
      <sz val="10"/>
      <name val="新細明體"/>
      <family val="1"/>
    </font>
    <font>
      <sz val="12"/>
      <color indexed="56"/>
      <name val="新細明體"/>
      <family val="1"/>
    </font>
    <font>
      <b/>
      <sz val="12"/>
      <color indexed="12"/>
      <name val="新細明體"/>
      <family val="1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8"/>
      <name val="Calibri"/>
      <family val="1"/>
    </font>
    <font>
      <sz val="10"/>
      <name val="Calibri"/>
      <family val="1"/>
    </font>
    <font>
      <sz val="12"/>
      <color indexed="56"/>
      <name val="Calibri"/>
      <family val="1"/>
    </font>
    <font>
      <b/>
      <sz val="12"/>
      <color rgb="FF0000FF"/>
      <name val="Calibri"/>
      <family val="1"/>
    </font>
    <font>
      <b/>
      <sz val="12"/>
      <name val="Calibri"/>
      <family val="1"/>
    </font>
    <font>
      <b/>
      <sz val="14"/>
      <color rgb="FFFF0000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vertical="center"/>
    </xf>
    <xf numFmtId="0" fontId="49" fillId="34" borderId="0" xfId="0" applyFont="1" applyFill="1" applyAlignment="1">
      <alignment/>
    </xf>
    <xf numFmtId="0" fontId="50" fillId="34" borderId="0" xfId="0" applyFont="1" applyFill="1" applyBorder="1" applyAlignment="1">
      <alignment horizontal="centerContinuous"/>
    </xf>
    <xf numFmtId="0" fontId="49" fillId="34" borderId="0" xfId="0" applyFont="1" applyFill="1" applyBorder="1" applyAlignment="1">
      <alignment horizontal="centerContinuous"/>
    </xf>
    <xf numFmtId="0" fontId="51" fillId="34" borderId="0" xfId="0" applyFont="1" applyFill="1" applyBorder="1" applyAlignment="1">
      <alignment horizontal="right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vertical="top" wrapText="1"/>
    </xf>
    <xf numFmtId="3" fontId="7" fillId="0" borderId="11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55" fillId="0" borderId="0" xfId="0" applyFont="1" applyAlignment="1">
      <alignment vertical="center"/>
    </xf>
    <xf numFmtId="41" fontId="49" fillId="34" borderId="0" xfId="34" applyFont="1" applyFill="1" applyBorder="1" applyAlignment="1">
      <alignment horizontal="center"/>
    </xf>
    <xf numFmtId="41" fontId="49" fillId="34" borderId="24" xfId="34" applyFont="1" applyFill="1" applyBorder="1" applyAlignment="1">
      <alignment horizontal="center"/>
    </xf>
    <xf numFmtId="41" fontId="49" fillId="34" borderId="25" xfId="34" applyFont="1" applyFill="1" applyBorder="1" applyAlignment="1">
      <alignment horizontal="center"/>
    </xf>
    <xf numFmtId="41" fontId="49" fillId="34" borderId="26" xfId="34" applyFont="1" applyFill="1" applyBorder="1" applyAlignment="1">
      <alignment horizontal="center"/>
    </xf>
    <xf numFmtId="0" fontId="53" fillId="34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49" fillId="34" borderId="0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49" fillId="34" borderId="29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49" fillId="34" borderId="30" xfId="0" applyFont="1" applyFill="1" applyBorder="1" applyAlignment="1">
      <alignment horizontal="center"/>
    </xf>
    <xf numFmtId="0" fontId="49" fillId="0" borderId="0" xfId="0" applyFont="1" applyAlignment="1">
      <alignment horizontal="right"/>
    </xf>
    <xf numFmtId="0" fontId="53" fillId="34" borderId="0" xfId="0" applyFont="1" applyFill="1" applyAlignment="1">
      <alignment horizontal="left" wrapText="1"/>
    </xf>
    <xf numFmtId="0" fontId="51" fillId="34" borderId="3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vertical="center" wrapText="1"/>
    </xf>
    <xf numFmtId="0" fontId="49" fillId="34" borderId="15" xfId="0" applyFont="1" applyFill="1" applyBorder="1" applyAlignment="1">
      <alignment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34" borderId="31" xfId="0" applyFont="1" applyFill="1" applyBorder="1" applyAlignment="1">
      <alignment vertical="center" wrapText="1"/>
    </xf>
    <xf numFmtId="0" fontId="49" fillId="34" borderId="16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J16" sqref="J16"/>
    </sheetView>
  </sheetViews>
  <sheetFormatPr defaultColWidth="8.75390625" defaultRowHeight="16.5"/>
  <cols>
    <col min="1" max="1" width="11.25390625" style="11" customWidth="1"/>
    <col min="2" max="2" width="14.25390625" style="11" customWidth="1"/>
    <col min="3" max="6" width="12.75390625" style="11" customWidth="1"/>
    <col min="7" max="8" width="14.25390625" style="11" customWidth="1"/>
    <col min="9" max="16384" width="8.75390625" style="11" customWidth="1"/>
  </cols>
  <sheetData>
    <row r="1" spans="2:6" ht="25.5">
      <c r="B1" s="12" t="s">
        <v>84</v>
      </c>
      <c r="C1" s="13"/>
      <c r="D1" s="13"/>
      <c r="E1" s="13"/>
      <c r="F1" s="13"/>
    </row>
    <row r="2" spans="2:8" ht="17.25" thickBot="1">
      <c r="B2" s="13" t="s">
        <v>82</v>
      </c>
      <c r="C2" s="13"/>
      <c r="D2" s="13"/>
      <c r="E2" s="13"/>
      <c r="F2" s="13"/>
      <c r="H2" s="14" t="s">
        <v>0</v>
      </c>
    </row>
    <row r="3" spans="1:8" ht="22.5" customHeight="1">
      <c r="A3" s="62" t="s">
        <v>85</v>
      </c>
      <c r="B3" s="58" t="s">
        <v>1</v>
      </c>
      <c r="C3" s="64" t="s">
        <v>2</v>
      </c>
      <c r="D3" s="65"/>
      <c r="E3" s="65"/>
      <c r="F3" s="66"/>
      <c r="G3" s="67" t="s">
        <v>86</v>
      </c>
      <c r="H3" s="60" t="s">
        <v>87</v>
      </c>
    </row>
    <row r="4" spans="1:8" ht="48" customHeight="1" thickBot="1">
      <c r="A4" s="63"/>
      <c r="B4" s="59"/>
      <c r="C4" s="15" t="s">
        <v>88</v>
      </c>
      <c r="D4" s="16" t="s">
        <v>89</v>
      </c>
      <c r="E4" s="17" t="s">
        <v>90</v>
      </c>
      <c r="F4" s="17" t="s">
        <v>91</v>
      </c>
      <c r="G4" s="68"/>
      <c r="H4" s="61"/>
    </row>
    <row r="5" spans="1:8" ht="16.5">
      <c r="A5" s="18">
        <v>1</v>
      </c>
      <c r="B5" s="38">
        <v>20008</v>
      </c>
      <c r="C5" s="21">
        <f aca="true" t="shared" si="0" ref="C5:C56">+ROUND(B5*0.0491*0.3,0)</f>
        <v>295</v>
      </c>
      <c r="D5" s="19">
        <f aca="true" t="shared" si="1" ref="D5:D21">+C5*2</f>
        <v>590</v>
      </c>
      <c r="E5" s="19">
        <f aca="true" t="shared" si="2" ref="E5:E56">+C5*3</f>
        <v>885</v>
      </c>
      <c r="F5" s="47">
        <f aca="true" t="shared" si="3" ref="F5:F56">+C5*4</f>
        <v>1180</v>
      </c>
      <c r="G5" s="48">
        <f>+ROUND(B5*0.0491*0.6*1.62,0)</f>
        <v>955</v>
      </c>
      <c r="H5" s="49">
        <f>+ROUND(B5*0.0491*0.1*1.62,0)</f>
        <v>159</v>
      </c>
    </row>
    <row r="6" spans="1:8" ht="16.5">
      <c r="A6" s="18">
        <f aca="true" t="shared" si="4" ref="A6:A56">+A5+1</f>
        <v>2</v>
      </c>
      <c r="B6" s="38">
        <v>20100</v>
      </c>
      <c r="C6" s="21">
        <f t="shared" si="0"/>
        <v>296</v>
      </c>
      <c r="D6" s="19">
        <f t="shared" si="1"/>
        <v>592</v>
      </c>
      <c r="E6" s="19">
        <f t="shared" si="2"/>
        <v>888</v>
      </c>
      <c r="F6" s="47">
        <f t="shared" si="3"/>
        <v>1184</v>
      </c>
      <c r="G6" s="50">
        <f aca="true" t="shared" si="5" ref="G6:G56">+ROUND(B6*0.0491*0.6*1.62,0)</f>
        <v>959</v>
      </c>
      <c r="H6" s="20">
        <f aca="true" t="shared" si="6" ref="H6:H56">+ROUND(B6*0.0491*0.1*1.62,0)</f>
        <v>160</v>
      </c>
    </row>
    <row r="7" spans="1:8" ht="16.5">
      <c r="A7" s="18">
        <f t="shared" si="4"/>
        <v>3</v>
      </c>
      <c r="B7" s="38">
        <v>21000</v>
      </c>
      <c r="C7" s="21">
        <f t="shared" si="0"/>
        <v>309</v>
      </c>
      <c r="D7" s="19">
        <f t="shared" si="1"/>
        <v>618</v>
      </c>
      <c r="E7" s="19">
        <f t="shared" si="2"/>
        <v>927</v>
      </c>
      <c r="F7" s="47">
        <f t="shared" si="3"/>
        <v>1236</v>
      </c>
      <c r="G7" s="50">
        <f t="shared" si="5"/>
        <v>1002</v>
      </c>
      <c r="H7" s="20">
        <f t="shared" si="6"/>
        <v>167</v>
      </c>
    </row>
    <row r="8" spans="1:8" ht="16.5">
      <c r="A8" s="18">
        <f t="shared" si="4"/>
        <v>4</v>
      </c>
      <c r="B8" s="38">
        <v>21900</v>
      </c>
      <c r="C8" s="21">
        <f t="shared" si="0"/>
        <v>323</v>
      </c>
      <c r="D8" s="19">
        <f t="shared" si="1"/>
        <v>646</v>
      </c>
      <c r="E8" s="19">
        <f t="shared" si="2"/>
        <v>969</v>
      </c>
      <c r="F8" s="47">
        <f t="shared" si="3"/>
        <v>1292</v>
      </c>
      <c r="G8" s="50">
        <f t="shared" si="5"/>
        <v>1045</v>
      </c>
      <c r="H8" s="20">
        <f t="shared" si="6"/>
        <v>174</v>
      </c>
    </row>
    <row r="9" spans="1:8" ht="17.25" thickBot="1">
      <c r="A9" s="22">
        <f t="shared" si="4"/>
        <v>5</v>
      </c>
      <c r="B9" s="39">
        <v>22800</v>
      </c>
      <c r="C9" s="23">
        <f t="shared" si="0"/>
        <v>336</v>
      </c>
      <c r="D9" s="24">
        <f t="shared" si="1"/>
        <v>672</v>
      </c>
      <c r="E9" s="23">
        <f t="shared" si="2"/>
        <v>1008</v>
      </c>
      <c r="F9" s="51">
        <f t="shared" si="3"/>
        <v>1344</v>
      </c>
      <c r="G9" s="52">
        <f t="shared" si="5"/>
        <v>1088</v>
      </c>
      <c r="H9" s="29">
        <f t="shared" si="6"/>
        <v>181</v>
      </c>
    </row>
    <row r="10" spans="1:8" ht="16.5">
      <c r="A10" s="18">
        <f t="shared" si="4"/>
        <v>6</v>
      </c>
      <c r="B10" s="38">
        <v>24000</v>
      </c>
      <c r="C10" s="21">
        <f t="shared" si="0"/>
        <v>354</v>
      </c>
      <c r="D10" s="19">
        <f t="shared" si="1"/>
        <v>708</v>
      </c>
      <c r="E10" s="19">
        <f t="shared" si="2"/>
        <v>1062</v>
      </c>
      <c r="F10" s="47">
        <f t="shared" si="3"/>
        <v>1416</v>
      </c>
      <c r="G10" s="48">
        <f t="shared" si="5"/>
        <v>1145</v>
      </c>
      <c r="H10" s="49">
        <f t="shared" si="6"/>
        <v>191</v>
      </c>
    </row>
    <row r="11" spans="1:8" ht="16.5">
      <c r="A11" s="18">
        <f t="shared" si="4"/>
        <v>7</v>
      </c>
      <c r="B11" s="38">
        <v>25200</v>
      </c>
      <c r="C11" s="21">
        <f t="shared" si="0"/>
        <v>371</v>
      </c>
      <c r="D11" s="19">
        <f t="shared" si="1"/>
        <v>742</v>
      </c>
      <c r="E11" s="19">
        <f t="shared" si="2"/>
        <v>1113</v>
      </c>
      <c r="F11" s="47">
        <f t="shared" si="3"/>
        <v>1484</v>
      </c>
      <c r="G11" s="50">
        <f t="shared" si="5"/>
        <v>1203</v>
      </c>
      <c r="H11" s="20">
        <f t="shared" si="6"/>
        <v>200</v>
      </c>
    </row>
    <row r="12" spans="1:8" ht="16.5">
      <c r="A12" s="18">
        <f t="shared" si="4"/>
        <v>8</v>
      </c>
      <c r="B12" s="38">
        <v>26400</v>
      </c>
      <c r="C12" s="21">
        <f t="shared" si="0"/>
        <v>389</v>
      </c>
      <c r="D12" s="19">
        <f t="shared" si="1"/>
        <v>778</v>
      </c>
      <c r="E12" s="19">
        <f t="shared" si="2"/>
        <v>1167</v>
      </c>
      <c r="F12" s="47">
        <f t="shared" si="3"/>
        <v>1556</v>
      </c>
      <c r="G12" s="50">
        <f t="shared" si="5"/>
        <v>1260</v>
      </c>
      <c r="H12" s="20">
        <f t="shared" si="6"/>
        <v>210</v>
      </c>
    </row>
    <row r="13" spans="1:8" ht="16.5">
      <c r="A13" s="18">
        <f t="shared" si="4"/>
        <v>9</v>
      </c>
      <c r="B13" s="38">
        <v>27600</v>
      </c>
      <c r="C13" s="21">
        <f t="shared" si="0"/>
        <v>407</v>
      </c>
      <c r="D13" s="19">
        <f t="shared" si="1"/>
        <v>814</v>
      </c>
      <c r="E13" s="19">
        <f t="shared" si="2"/>
        <v>1221</v>
      </c>
      <c r="F13" s="47">
        <f t="shared" si="3"/>
        <v>1628</v>
      </c>
      <c r="G13" s="50">
        <f t="shared" si="5"/>
        <v>1317</v>
      </c>
      <c r="H13" s="20">
        <f t="shared" si="6"/>
        <v>220</v>
      </c>
    </row>
    <row r="14" spans="1:8" ht="17.25" thickBot="1">
      <c r="A14" s="22">
        <f t="shared" si="4"/>
        <v>10</v>
      </c>
      <c r="B14" s="39">
        <v>28800</v>
      </c>
      <c r="C14" s="23">
        <f t="shared" si="0"/>
        <v>424</v>
      </c>
      <c r="D14" s="24">
        <f t="shared" si="1"/>
        <v>848</v>
      </c>
      <c r="E14" s="24">
        <f t="shared" si="2"/>
        <v>1272</v>
      </c>
      <c r="F14" s="53">
        <f t="shared" si="3"/>
        <v>1696</v>
      </c>
      <c r="G14" s="52">
        <f t="shared" si="5"/>
        <v>1374</v>
      </c>
      <c r="H14" s="29">
        <f t="shared" si="6"/>
        <v>229</v>
      </c>
    </row>
    <row r="15" spans="1:8" ht="16.5">
      <c r="A15" s="18">
        <f t="shared" si="4"/>
        <v>11</v>
      </c>
      <c r="B15" s="38">
        <v>30300</v>
      </c>
      <c r="C15" s="21">
        <f t="shared" si="0"/>
        <v>446</v>
      </c>
      <c r="D15" s="19">
        <f t="shared" si="1"/>
        <v>892</v>
      </c>
      <c r="E15" s="19">
        <f t="shared" si="2"/>
        <v>1338</v>
      </c>
      <c r="F15" s="47">
        <f t="shared" si="3"/>
        <v>1784</v>
      </c>
      <c r="G15" s="48">
        <f t="shared" si="5"/>
        <v>1446</v>
      </c>
      <c r="H15" s="49">
        <f t="shared" si="6"/>
        <v>241</v>
      </c>
    </row>
    <row r="16" spans="1:8" ht="16.5">
      <c r="A16" s="18">
        <f t="shared" si="4"/>
        <v>12</v>
      </c>
      <c r="B16" s="38">
        <v>31800</v>
      </c>
      <c r="C16" s="21">
        <f t="shared" si="0"/>
        <v>468</v>
      </c>
      <c r="D16" s="19">
        <f t="shared" si="1"/>
        <v>936</v>
      </c>
      <c r="E16" s="19">
        <f t="shared" si="2"/>
        <v>1404</v>
      </c>
      <c r="F16" s="47">
        <f t="shared" si="3"/>
        <v>1872</v>
      </c>
      <c r="G16" s="50">
        <f t="shared" si="5"/>
        <v>1518</v>
      </c>
      <c r="H16" s="20">
        <f t="shared" si="6"/>
        <v>253</v>
      </c>
    </row>
    <row r="17" spans="1:8" ht="16.5">
      <c r="A17" s="18">
        <f t="shared" si="4"/>
        <v>13</v>
      </c>
      <c r="B17" s="38">
        <v>33300</v>
      </c>
      <c r="C17" s="21">
        <f t="shared" si="0"/>
        <v>491</v>
      </c>
      <c r="D17" s="19">
        <f t="shared" si="1"/>
        <v>982</v>
      </c>
      <c r="E17" s="19">
        <f t="shared" si="2"/>
        <v>1473</v>
      </c>
      <c r="F17" s="47">
        <f t="shared" si="3"/>
        <v>1964</v>
      </c>
      <c r="G17" s="50">
        <f t="shared" si="5"/>
        <v>1589</v>
      </c>
      <c r="H17" s="20">
        <f t="shared" si="6"/>
        <v>265</v>
      </c>
    </row>
    <row r="18" spans="1:8" ht="16.5">
      <c r="A18" s="18">
        <f t="shared" si="4"/>
        <v>14</v>
      </c>
      <c r="B18" s="38">
        <v>34800</v>
      </c>
      <c r="C18" s="21">
        <f t="shared" si="0"/>
        <v>513</v>
      </c>
      <c r="D18" s="19">
        <f t="shared" si="1"/>
        <v>1026</v>
      </c>
      <c r="E18" s="19">
        <f t="shared" si="2"/>
        <v>1539</v>
      </c>
      <c r="F18" s="47">
        <f t="shared" si="3"/>
        <v>2052</v>
      </c>
      <c r="G18" s="50">
        <f t="shared" si="5"/>
        <v>1661</v>
      </c>
      <c r="H18" s="20">
        <f t="shared" si="6"/>
        <v>277</v>
      </c>
    </row>
    <row r="19" spans="1:8" ht="17.25" thickBot="1">
      <c r="A19" s="22">
        <f t="shared" si="4"/>
        <v>15</v>
      </c>
      <c r="B19" s="39">
        <v>36300</v>
      </c>
      <c r="C19" s="23">
        <f t="shared" si="0"/>
        <v>535</v>
      </c>
      <c r="D19" s="24">
        <f t="shared" si="1"/>
        <v>1070</v>
      </c>
      <c r="E19" s="24">
        <f t="shared" si="2"/>
        <v>1605</v>
      </c>
      <c r="F19" s="53">
        <f t="shared" si="3"/>
        <v>2140</v>
      </c>
      <c r="G19" s="52">
        <f t="shared" si="5"/>
        <v>1732</v>
      </c>
      <c r="H19" s="29">
        <f t="shared" si="6"/>
        <v>289</v>
      </c>
    </row>
    <row r="20" spans="1:8" ht="16.5">
      <c r="A20" s="18">
        <f t="shared" si="4"/>
        <v>16</v>
      </c>
      <c r="B20" s="38">
        <v>38200</v>
      </c>
      <c r="C20" s="21">
        <f t="shared" si="0"/>
        <v>563</v>
      </c>
      <c r="D20" s="19">
        <f t="shared" si="1"/>
        <v>1126</v>
      </c>
      <c r="E20" s="19">
        <f t="shared" si="2"/>
        <v>1689</v>
      </c>
      <c r="F20" s="47">
        <f t="shared" si="3"/>
        <v>2252</v>
      </c>
      <c r="G20" s="48">
        <f t="shared" si="5"/>
        <v>1823</v>
      </c>
      <c r="H20" s="49">
        <f t="shared" si="6"/>
        <v>304</v>
      </c>
    </row>
    <row r="21" spans="1:8" ht="16.5">
      <c r="A21" s="18">
        <f t="shared" si="4"/>
        <v>17</v>
      </c>
      <c r="B21" s="38">
        <v>40100</v>
      </c>
      <c r="C21" s="21">
        <f t="shared" si="0"/>
        <v>591</v>
      </c>
      <c r="D21" s="19">
        <f t="shared" si="1"/>
        <v>1182</v>
      </c>
      <c r="E21" s="19">
        <f t="shared" si="2"/>
        <v>1773</v>
      </c>
      <c r="F21" s="47">
        <f t="shared" si="3"/>
        <v>2364</v>
      </c>
      <c r="G21" s="50">
        <f t="shared" si="5"/>
        <v>1914</v>
      </c>
      <c r="H21" s="20">
        <f t="shared" si="6"/>
        <v>319</v>
      </c>
    </row>
    <row r="22" spans="1:8" ht="16.5">
      <c r="A22" s="18">
        <f t="shared" si="4"/>
        <v>18</v>
      </c>
      <c r="B22" s="38">
        <v>42000</v>
      </c>
      <c r="C22" s="21">
        <f t="shared" si="0"/>
        <v>619</v>
      </c>
      <c r="D22" s="19">
        <f>+C22*2</f>
        <v>1238</v>
      </c>
      <c r="E22" s="19">
        <f t="shared" si="2"/>
        <v>1857</v>
      </c>
      <c r="F22" s="47">
        <f t="shared" si="3"/>
        <v>2476</v>
      </c>
      <c r="G22" s="50">
        <f t="shared" si="5"/>
        <v>2004</v>
      </c>
      <c r="H22" s="20">
        <f t="shared" si="6"/>
        <v>334</v>
      </c>
    </row>
    <row r="23" spans="1:8" ht="16.5">
      <c r="A23" s="18">
        <f t="shared" si="4"/>
        <v>19</v>
      </c>
      <c r="B23" s="38">
        <v>43900</v>
      </c>
      <c r="C23" s="21">
        <f t="shared" si="0"/>
        <v>647</v>
      </c>
      <c r="D23" s="19">
        <f aca="true" t="shared" si="7" ref="D23:D56">+C23*2</f>
        <v>1294</v>
      </c>
      <c r="E23" s="19">
        <f t="shared" si="2"/>
        <v>1941</v>
      </c>
      <c r="F23" s="47">
        <f t="shared" si="3"/>
        <v>2588</v>
      </c>
      <c r="G23" s="50">
        <f t="shared" si="5"/>
        <v>2095</v>
      </c>
      <c r="H23" s="20">
        <f t="shared" si="6"/>
        <v>349</v>
      </c>
    </row>
    <row r="24" spans="1:8" ht="17.25" thickBot="1">
      <c r="A24" s="22">
        <f t="shared" si="4"/>
        <v>20</v>
      </c>
      <c r="B24" s="39">
        <v>45800</v>
      </c>
      <c r="C24" s="23">
        <f t="shared" si="0"/>
        <v>675</v>
      </c>
      <c r="D24" s="24">
        <f t="shared" si="7"/>
        <v>1350</v>
      </c>
      <c r="E24" s="24">
        <f t="shared" si="2"/>
        <v>2025</v>
      </c>
      <c r="F24" s="53">
        <f t="shared" si="3"/>
        <v>2700</v>
      </c>
      <c r="G24" s="52">
        <f t="shared" si="5"/>
        <v>2186</v>
      </c>
      <c r="H24" s="29">
        <f t="shared" si="6"/>
        <v>364</v>
      </c>
    </row>
    <row r="25" spans="1:8" ht="16.5">
      <c r="A25" s="18">
        <f t="shared" si="4"/>
        <v>21</v>
      </c>
      <c r="B25" s="38">
        <v>48200</v>
      </c>
      <c r="C25" s="21">
        <f t="shared" si="0"/>
        <v>710</v>
      </c>
      <c r="D25" s="19">
        <f t="shared" si="7"/>
        <v>1420</v>
      </c>
      <c r="E25" s="19">
        <f t="shared" si="2"/>
        <v>2130</v>
      </c>
      <c r="F25" s="47">
        <f t="shared" si="3"/>
        <v>2840</v>
      </c>
      <c r="G25" s="48">
        <f t="shared" si="5"/>
        <v>2300</v>
      </c>
      <c r="H25" s="49">
        <f t="shared" si="6"/>
        <v>383</v>
      </c>
    </row>
    <row r="26" spans="1:8" ht="16.5">
      <c r="A26" s="18">
        <f t="shared" si="4"/>
        <v>22</v>
      </c>
      <c r="B26" s="38">
        <v>50600</v>
      </c>
      <c r="C26" s="21">
        <f t="shared" si="0"/>
        <v>745</v>
      </c>
      <c r="D26" s="19">
        <f t="shared" si="7"/>
        <v>1490</v>
      </c>
      <c r="E26" s="19">
        <f t="shared" si="2"/>
        <v>2235</v>
      </c>
      <c r="F26" s="47">
        <f t="shared" si="3"/>
        <v>2980</v>
      </c>
      <c r="G26" s="50">
        <f t="shared" si="5"/>
        <v>2415</v>
      </c>
      <c r="H26" s="20">
        <f t="shared" si="6"/>
        <v>402</v>
      </c>
    </row>
    <row r="27" spans="1:8" ht="16.5">
      <c r="A27" s="18">
        <f t="shared" si="4"/>
        <v>23</v>
      </c>
      <c r="B27" s="38">
        <v>53000</v>
      </c>
      <c r="C27" s="21">
        <f t="shared" si="0"/>
        <v>781</v>
      </c>
      <c r="D27" s="19">
        <f t="shared" si="7"/>
        <v>1562</v>
      </c>
      <c r="E27" s="19">
        <f t="shared" si="2"/>
        <v>2343</v>
      </c>
      <c r="F27" s="47">
        <f t="shared" si="3"/>
        <v>3124</v>
      </c>
      <c r="G27" s="50">
        <f t="shared" si="5"/>
        <v>2529</v>
      </c>
      <c r="H27" s="20">
        <f t="shared" si="6"/>
        <v>422</v>
      </c>
    </row>
    <row r="28" spans="1:8" ht="16.5">
      <c r="A28" s="18">
        <f t="shared" si="4"/>
        <v>24</v>
      </c>
      <c r="B28" s="38">
        <v>55400</v>
      </c>
      <c r="C28" s="21">
        <f t="shared" si="0"/>
        <v>816</v>
      </c>
      <c r="D28" s="19">
        <f t="shared" si="7"/>
        <v>1632</v>
      </c>
      <c r="E28" s="19">
        <f t="shared" si="2"/>
        <v>2448</v>
      </c>
      <c r="F28" s="47">
        <f t="shared" si="3"/>
        <v>3264</v>
      </c>
      <c r="G28" s="50">
        <f t="shared" si="5"/>
        <v>2644</v>
      </c>
      <c r="H28" s="20">
        <f t="shared" si="6"/>
        <v>441</v>
      </c>
    </row>
    <row r="29" spans="1:8" ht="17.25" thickBot="1">
      <c r="A29" s="22">
        <f t="shared" si="4"/>
        <v>25</v>
      </c>
      <c r="B29" s="39">
        <v>57800</v>
      </c>
      <c r="C29" s="23">
        <f t="shared" si="0"/>
        <v>851</v>
      </c>
      <c r="D29" s="24">
        <f t="shared" si="7"/>
        <v>1702</v>
      </c>
      <c r="E29" s="24">
        <f t="shared" si="2"/>
        <v>2553</v>
      </c>
      <c r="F29" s="53">
        <f t="shared" si="3"/>
        <v>3404</v>
      </c>
      <c r="G29" s="52">
        <f t="shared" si="5"/>
        <v>2759</v>
      </c>
      <c r="H29" s="29">
        <f t="shared" si="6"/>
        <v>460</v>
      </c>
    </row>
    <row r="30" spans="1:8" ht="16.5">
      <c r="A30" s="25">
        <f t="shared" si="4"/>
        <v>26</v>
      </c>
      <c r="B30" s="38">
        <v>60800</v>
      </c>
      <c r="C30" s="21">
        <f t="shared" si="0"/>
        <v>896</v>
      </c>
      <c r="D30" s="19">
        <f t="shared" si="7"/>
        <v>1792</v>
      </c>
      <c r="E30" s="21">
        <f t="shared" si="2"/>
        <v>2688</v>
      </c>
      <c r="F30" s="54">
        <f t="shared" si="3"/>
        <v>3584</v>
      </c>
      <c r="G30" s="48">
        <f t="shared" si="5"/>
        <v>2902</v>
      </c>
      <c r="H30" s="49">
        <f t="shared" si="6"/>
        <v>484</v>
      </c>
    </row>
    <row r="31" spans="1:8" ht="16.5">
      <c r="A31" s="18">
        <f t="shared" si="4"/>
        <v>27</v>
      </c>
      <c r="B31" s="38">
        <v>63800</v>
      </c>
      <c r="C31" s="21">
        <f t="shared" si="0"/>
        <v>940</v>
      </c>
      <c r="D31" s="19">
        <f t="shared" si="7"/>
        <v>1880</v>
      </c>
      <c r="E31" s="21">
        <f t="shared" si="2"/>
        <v>2820</v>
      </c>
      <c r="F31" s="54">
        <f t="shared" si="3"/>
        <v>3760</v>
      </c>
      <c r="G31" s="50">
        <f t="shared" si="5"/>
        <v>3045</v>
      </c>
      <c r="H31" s="20">
        <f t="shared" si="6"/>
        <v>507</v>
      </c>
    </row>
    <row r="32" spans="1:8" ht="16.5">
      <c r="A32" s="18">
        <f t="shared" si="4"/>
        <v>28</v>
      </c>
      <c r="B32" s="38">
        <v>66800</v>
      </c>
      <c r="C32" s="21">
        <f t="shared" si="0"/>
        <v>984</v>
      </c>
      <c r="D32" s="19">
        <f t="shared" si="7"/>
        <v>1968</v>
      </c>
      <c r="E32" s="21">
        <f t="shared" si="2"/>
        <v>2952</v>
      </c>
      <c r="F32" s="54">
        <f t="shared" si="3"/>
        <v>3936</v>
      </c>
      <c r="G32" s="50">
        <f t="shared" si="5"/>
        <v>3188</v>
      </c>
      <c r="H32" s="20">
        <f t="shared" si="6"/>
        <v>531</v>
      </c>
    </row>
    <row r="33" spans="1:8" ht="16.5">
      <c r="A33" s="18">
        <f t="shared" si="4"/>
        <v>29</v>
      </c>
      <c r="B33" s="38">
        <v>69800</v>
      </c>
      <c r="C33" s="21">
        <f t="shared" si="0"/>
        <v>1028</v>
      </c>
      <c r="D33" s="19">
        <f t="shared" si="7"/>
        <v>2056</v>
      </c>
      <c r="E33" s="21">
        <f t="shared" si="2"/>
        <v>3084</v>
      </c>
      <c r="F33" s="54">
        <f t="shared" si="3"/>
        <v>4112</v>
      </c>
      <c r="G33" s="50">
        <f t="shared" si="5"/>
        <v>3331</v>
      </c>
      <c r="H33" s="20">
        <f t="shared" si="6"/>
        <v>555</v>
      </c>
    </row>
    <row r="34" spans="1:8" ht="17.25" thickBot="1">
      <c r="A34" s="22">
        <f t="shared" si="4"/>
        <v>30</v>
      </c>
      <c r="B34" s="39">
        <v>72800</v>
      </c>
      <c r="C34" s="23">
        <f t="shared" si="0"/>
        <v>1072</v>
      </c>
      <c r="D34" s="24">
        <f t="shared" si="7"/>
        <v>2144</v>
      </c>
      <c r="E34" s="23">
        <f t="shared" si="2"/>
        <v>3216</v>
      </c>
      <c r="F34" s="51">
        <f t="shared" si="3"/>
        <v>4288</v>
      </c>
      <c r="G34" s="52">
        <f t="shared" si="5"/>
        <v>3474</v>
      </c>
      <c r="H34" s="29">
        <f t="shared" si="6"/>
        <v>579</v>
      </c>
    </row>
    <row r="35" spans="1:8" ht="16.5">
      <c r="A35" s="18">
        <f t="shared" si="4"/>
        <v>31</v>
      </c>
      <c r="B35" s="40">
        <v>76500</v>
      </c>
      <c r="C35" s="21">
        <f t="shared" si="0"/>
        <v>1127</v>
      </c>
      <c r="D35" s="19">
        <f t="shared" si="7"/>
        <v>2254</v>
      </c>
      <c r="E35" s="19">
        <f t="shared" si="2"/>
        <v>3381</v>
      </c>
      <c r="F35" s="47">
        <f t="shared" si="3"/>
        <v>4508</v>
      </c>
      <c r="G35" s="48">
        <f t="shared" si="5"/>
        <v>3651</v>
      </c>
      <c r="H35" s="49">
        <f t="shared" si="6"/>
        <v>608</v>
      </c>
    </row>
    <row r="36" spans="1:8" ht="16.5">
      <c r="A36" s="18">
        <f t="shared" si="4"/>
        <v>32</v>
      </c>
      <c r="B36" s="40">
        <v>80200</v>
      </c>
      <c r="C36" s="21">
        <f t="shared" si="0"/>
        <v>1181</v>
      </c>
      <c r="D36" s="19">
        <f t="shared" si="7"/>
        <v>2362</v>
      </c>
      <c r="E36" s="19">
        <f t="shared" si="2"/>
        <v>3543</v>
      </c>
      <c r="F36" s="47">
        <f t="shared" si="3"/>
        <v>4724</v>
      </c>
      <c r="G36" s="50">
        <f t="shared" si="5"/>
        <v>3828</v>
      </c>
      <c r="H36" s="20">
        <f t="shared" si="6"/>
        <v>638</v>
      </c>
    </row>
    <row r="37" spans="1:8" ht="16.5">
      <c r="A37" s="18">
        <f t="shared" si="4"/>
        <v>33</v>
      </c>
      <c r="B37" s="38">
        <v>83900</v>
      </c>
      <c r="C37" s="21">
        <f t="shared" si="0"/>
        <v>1236</v>
      </c>
      <c r="D37" s="19">
        <f t="shared" si="7"/>
        <v>2472</v>
      </c>
      <c r="E37" s="19">
        <f t="shared" si="2"/>
        <v>3708</v>
      </c>
      <c r="F37" s="47">
        <f t="shared" si="3"/>
        <v>4944</v>
      </c>
      <c r="G37" s="50">
        <f t="shared" si="5"/>
        <v>4004</v>
      </c>
      <c r="H37" s="20">
        <f t="shared" si="6"/>
        <v>667</v>
      </c>
    </row>
    <row r="38" spans="1:8" ht="17.25" thickBot="1">
      <c r="A38" s="22">
        <f t="shared" si="4"/>
        <v>34</v>
      </c>
      <c r="B38" s="39">
        <v>87600</v>
      </c>
      <c r="C38" s="23">
        <f t="shared" si="0"/>
        <v>1290</v>
      </c>
      <c r="D38" s="24">
        <f t="shared" si="7"/>
        <v>2580</v>
      </c>
      <c r="E38" s="24">
        <f t="shared" si="2"/>
        <v>3870</v>
      </c>
      <c r="F38" s="53">
        <f t="shared" si="3"/>
        <v>5160</v>
      </c>
      <c r="G38" s="52">
        <f t="shared" si="5"/>
        <v>4181</v>
      </c>
      <c r="H38" s="29">
        <f t="shared" si="6"/>
        <v>697</v>
      </c>
    </row>
    <row r="39" spans="1:8" ht="16.5">
      <c r="A39" s="18">
        <f t="shared" si="4"/>
        <v>35</v>
      </c>
      <c r="B39" s="38">
        <v>92100</v>
      </c>
      <c r="C39" s="21">
        <f t="shared" si="0"/>
        <v>1357</v>
      </c>
      <c r="D39" s="19">
        <f t="shared" si="7"/>
        <v>2714</v>
      </c>
      <c r="E39" s="21">
        <f t="shared" si="2"/>
        <v>4071</v>
      </c>
      <c r="F39" s="54">
        <f t="shared" si="3"/>
        <v>5428</v>
      </c>
      <c r="G39" s="48">
        <f t="shared" si="5"/>
        <v>4395</v>
      </c>
      <c r="H39" s="49">
        <f t="shared" si="6"/>
        <v>733</v>
      </c>
    </row>
    <row r="40" spans="1:8" ht="16.5">
      <c r="A40" s="18">
        <f t="shared" si="4"/>
        <v>36</v>
      </c>
      <c r="B40" s="38">
        <v>96600</v>
      </c>
      <c r="C40" s="21">
        <f t="shared" si="0"/>
        <v>1423</v>
      </c>
      <c r="D40" s="19">
        <f t="shared" si="7"/>
        <v>2846</v>
      </c>
      <c r="E40" s="21">
        <f t="shared" si="2"/>
        <v>4269</v>
      </c>
      <c r="F40" s="54">
        <f t="shared" si="3"/>
        <v>5692</v>
      </c>
      <c r="G40" s="50">
        <f t="shared" si="5"/>
        <v>4610</v>
      </c>
      <c r="H40" s="20">
        <f t="shared" si="6"/>
        <v>768</v>
      </c>
    </row>
    <row r="41" spans="1:8" ht="16.5">
      <c r="A41" s="18">
        <f t="shared" si="4"/>
        <v>37</v>
      </c>
      <c r="B41" s="38">
        <v>101100</v>
      </c>
      <c r="C41" s="21">
        <f t="shared" si="0"/>
        <v>1489</v>
      </c>
      <c r="D41" s="19">
        <f t="shared" si="7"/>
        <v>2978</v>
      </c>
      <c r="E41" s="21">
        <f t="shared" si="2"/>
        <v>4467</v>
      </c>
      <c r="F41" s="54">
        <f t="shared" si="3"/>
        <v>5956</v>
      </c>
      <c r="G41" s="50">
        <f t="shared" si="5"/>
        <v>4825</v>
      </c>
      <c r="H41" s="20">
        <f t="shared" si="6"/>
        <v>804</v>
      </c>
    </row>
    <row r="42" spans="1:8" ht="16.5">
      <c r="A42" s="18">
        <f t="shared" si="4"/>
        <v>38</v>
      </c>
      <c r="B42" s="38">
        <v>105600</v>
      </c>
      <c r="C42" s="21">
        <f t="shared" si="0"/>
        <v>1555</v>
      </c>
      <c r="D42" s="19">
        <f t="shared" si="7"/>
        <v>3110</v>
      </c>
      <c r="E42" s="21">
        <f t="shared" si="2"/>
        <v>4665</v>
      </c>
      <c r="F42" s="54">
        <f t="shared" si="3"/>
        <v>6220</v>
      </c>
      <c r="G42" s="50">
        <f t="shared" si="5"/>
        <v>5040</v>
      </c>
      <c r="H42" s="20">
        <f t="shared" si="6"/>
        <v>840</v>
      </c>
    </row>
    <row r="43" spans="1:8" ht="17.25" thickBot="1">
      <c r="A43" s="22">
        <f t="shared" si="4"/>
        <v>39</v>
      </c>
      <c r="B43" s="39">
        <v>110100</v>
      </c>
      <c r="C43" s="23">
        <f t="shared" si="0"/>
        <v>1622</v>
      </c>
      <c r="D43" s="24">
        <f t="shared" si="7"/>
        <v>3244</v>
      </c>
      <c r="E43" s="23">
        <f t="shared" si="2"/>
        <v>4866</v>
      </c>
      <c r="F43" s="51">
        <f t="shared" si="3"/>
        <v>6488</v>
      </c>
      <c r="G43" s="52">
        <f t="shared" si="5"/>
        <v>5255</v>
      </c>
      <c r="H43" s="29">
        <f t="shared" si="6"/>
        <v>876</v>
      </c>
    </row>
    <row r="44" spans="1:8" ht="16.5">
      <c r="A44" s="18">
        <f t="shared" si="4"/>
        <v>40</v>
      </c>
      <c r="B44" s="40">
        <v>115500</v>
      </c>
      <c r="C44" s="21">
        <f t="shared" si="0"/>
        <v>1701</v>
      </c>
      <c r="D44" s="19">
        <f t="shared" si="7"/>
        <v>3402</v>
      </c>
      <c r="E44" s="19">
        <f t="shared" si="2"/>
        <v>5103</v>
      </c>
      <c r="F44" s="47">
        <f t="shared" si="3"/>
        <v>6804</v>
      </c>
      <c r="G44" s="48">
        <f t="shared" si="5"/>
        <v>5512</v>
      </c>
      <c r="H44" s="49">
        <f t="shared" si="6"/>
        <v>919</v>
      </c>
    </row>
    <row r="45" spans="1:8" ht="16.5">
      <c r="A45" s="18">
        <f t="shared" si="4"/>
        <v>41</v>
      </c>
      <c r="B45" s="40">
        <v>120900</v>
      </c>
      <c r="C45" s="21">
        <f t="shared" si="0"/>
        <v>1781</v>
      </c>
      <c r="D45" s="19">
        <f t="shared" si="7"/>
        <v>3562</v>
      </c>
      <c r="E45" s="19">
        <f t="shared" si="2"/>
        <v>5343</v>
      </c>
      <c r="F45" s="47">
        <f t="shared" si="3"/>
        <v>7124</v>
      </c>
      <c r="G45" s="50">
        <f t="shared" si="5"/>
        <v>5770</v>
      </c>
      <c r="H45" s="20">
        <f t="shared" si="6"/>
        <v>962</v>
      </c>
    </row>
    <row r="46" spans="1:8" ht="16.5">
      <c r="A46" s="18">
        <f t="shared" si="4"/>
        <v>42</v>
      </c>
      <c r="B46" s="38">
        <v>126300</v>
      </c>
      <c r="C46" s="21">
        <f t="shared" si="0"/>
        <v>1860</v>
      </c>
      <c r="D46" s="19">
        <f t="shared" si="7"/>
        <v>3720</v>
      </c>
      <c r="E46" s="19">
        <f t="shared" si="2"/>
        <v>5580</v>
      </c>
      <c r="F46" s="47">
        <f t="shared" si="3"/>
        <v>7440</v>
      </c>
      <c r="G46" s="50">
        <f t="shared" si="5"/>
        <v>6028</v>
      </c>
      <c r="H46" s="20">
        <f t="shared" si="6"/>
        <v>1005</v>
      </c>
    </row>
    <row r="47" spans="1:8" ht="16.5">
      <c r="A47" s="18">
        <f>+A46+1</f>
        <v>43</v>
      </c>
      <c r="B47" s="38">
        <v>131700</v>
      </c>
      <c r="C47" s="21">
        <f t="shared" si="0"/>
        <v>1940</v>
      </c>
      <c r="D47" s="19">
        <f t="shared" si="7"/>
        <v>3880</v>
      </c>
      <c r="E47" s="19">
        <f t="shared" si="2"/>
        <v>5820</v>
      </c>
      <c r="F47" s="47">
        <f t="shared" si="3"/>
        <v>7760</v>
      </c>
      <c r="G47" s="50">
        <f t="shared" si="5"/>
        <v>6285</v>
      </c>
      <c r="H47" s="20">
        <f t="shared" si="6"/>
        <v>1048</v>
      </c>
    </row>
    <row r="48" spans="1:8" ht="16.5">
      <c r="A48" s="18">
        <f t="shared" si="4"/>
        <v>44</v>
      </c>
      <c r="B48" s="40">
        <v>137100</v>
      </c>
      <c r="C48" s="21">
        <f t="shared" si="0"/>
        <v>2019</v>
      </c>
      <c r="D48" s="19">
        <f t="shared" si="7"/>
        <v>4038</v>
      </c>
      <c r="E48" s="19">
        <f t="shared" si="2"/>
        <v>6057</v>
      </c>
      <c r="F48" s="47">
        <f t="shared" si="3"/>
        <v>8076</v>
      </c>
      <c r="G48" s="50">
        <f t="shared" si="5"/>
        <v>6543</v>
      </c>
      <c r="H48" s="20">
        <f t="shared" si="6"/>
        <v>1091</v>
      </c>
    </row>
    <row r="49" spans="1:8" ht="16.5">
      <c r="A49" s="18">
        <f t="shared" si="4"/>
        <v>45</v>
      </c>
      <c r="B49" s="40">
        <v>142500</v>
      </c>
      <c r="C49" s="21">
        <f t="shared" si="0"/>
        <v>2099</v>
      </c>
      <c r="D49" s="19">
        <f t="shared" si="7"/>
        <v>4198</v>
      </c>
      <c r="E49" s="19">
        <f t="shared" si="2"/>
        <v>6297</v>
      </c>
      <c r="F49" s="47">
        <f t="shared" si="3"/>
        <v>8396</v>
      </c>
      <c r="G49" s="50">
        <f t="shared" si="5"/>
        <v>6801</v>
      </c>
      <c r="H49" s="20">
        <f t="shared" si="6"/>
        <v>1133</v>
      </c>
    </row>
    <row r="50" spans="1:8" ht="16.5">
      <c r="A50" s="18">
        <f t="shared" si="4"/>
        <v>46</v>
      </c>
      <c r="B50" s="38">
        <v>147900</v>
      </c>
      <c r="C50" s="21">
        <f t="shared" si="0"/>
        <v>2179</v>
      </c>
      <c r="D50" s="19">
        <f t="shared" si="7"/>
        <v>4358</v>
      </c>
      <c r="E50" s="19">
        <f t="shared" si="2"/>
        <v>6537</v>
      </c>
      <c r="F50" s="47">
        <f t="shared" si="3"/>
        <v>8716</v>
      </c>
      <c r="G50" s="50">
        <f t="shared" si="5"/>
        <v>7059</v>
      </c>
      <c r="H50" s="20">
        <f t="shared" si="6"/>
        <v>1176</v>
      </c>
    </row>
    <row r="51" spans="1:8" ht="17.25" thickBot="1">
      <c r="A51" s="22">
        <f>+A50+1</f>
        <v>47</v>
      </c>
      <c r="B51" s="39">
        <v>150000</v>
      </c>
      <c r="C51" s="23">
        <f t="shared" si="0"/>
        <v>2210</v>
      </c>
      <c r="D51" s="24">
        <f t="shared" si="7"/>
        <v>4420</v>
      </c>
      <c r="E51" s="24">
        <f t="shared" si="2"/>
        <v>6630</v>
      </c>
      <c r="F51" s="53">
        <f t="shared" si="3"/>
        <v>8840</v>
      </c>
      <c r="G51" s="52">
        <f t="shared" si="5"/>
        <v>7159</v>
      </c>
      <c r="H51" s="29">
        <f t="shared" si="6"/>
        <v>1193</v>
      </c>
    </row>
    <row r="52" spans="1:8" ht="16.5">
      <c r="A52" s="18">
        <f t="shared" si="4"/>
        <v>48</v>
      </c>
      <c r="B52" s="40">
        <v>156400</v>
      </c>
      <c r="C52" s="21">
        <f t="shared" si="0"/>
        <v>2304</v>
      </c>
      <c r="D52" s="19">
        <f t="shared" si="7"/>
        <v>4608</v>
      </c>
      <c r="E52" s="19">
        <f t="shared" si="2"/>
        <v>6912</v>
      </c>
      <c r="F52" s="47">
        <f t="shared" si="3"/>
        <v>9216</v>
      </c>
      <c r="G52" s="48">
        <f t="shared" si="5"/>
        <v>7464</v>
      </c>
      <c r="H52" s="49">
        <f t="shared" si="6"/>
        <v>1244</v>
      </c>
    </row>
    <row r="53" spans="1:8" ht="16.5">
      <c r="A53" s="18">
        <f t="shared" si="4"/>
        <v>49</v>
      </c>
      <c r="B53" s="40">
        <v>162800</v>
      </c>
      <c r="C53" s="21">
        <f t="shared" si="0"/>
        <v>2398</v>
      </c>
      <c r="D53" s="19">
        <f t="shared" si="7"/>
        <v>4796</v>
      </c>
      <c r="E53" s="19">
        <f t="shared" si="2"/>
        <v>7194</v>
      </c>
      <c r="F53" s="47">
        <f t="shared" si="3"/>
        <v>9592</v>
      </c>
      <c r="G53" s="50">
        <f t="shared" si="5"/>
        <v>7770</v>
      </c>
      <c r="H53" s="20">
        <f t="shared" si="6"/>
        <v>1295</v>
      </c>
    </row>
    <row r="54" spans="1:8" ht="16.5">
      <c r="A54" s="18">
        <f t="shared" si="4"/>
        <v>50</v>
      </c>
      <c r="B54" s="38">
        <v>169200</v>
      </c>
      <c r="C54" s="21">
        <f t="shared" si="0"/>
        <v>2492</v>
      </c>
      <c r="D54" s="19">
        <f t="shared" si="7"/>
        <v>4984</v>
      </c>
      <c r="E54" s="19">
        <f t="shared" si="2"/>
        <v>7476</v>
      </c>
      <c r="F54" s="47">
        <f t="shared" si="3"/>
        <v>9968</v>
      </c>
      <c r="G54" s="50">
        <f t="shared" si="5"/>
        <v>8075</v>
      </c>
      <c r="H54" s="20">
        <f t="shared" si="6"/>
        <v>1346</v>
      </c>
    </row>
    <row r="55" spans="1:8" ht="16.5">
      <c r="A55" s="18">
        <f>+A54+1</f>
        <v>51</v>
      </c>
      <c r="B55" s="38">
        <v>175600</v>
      </c>
      <c r="C55" s="21">
        <f t="shared" si="0"/>
        <v>2587</v>
      </c>
      <c r="D55" s="19">
        <f t="shared" si="7"/>
        <v>5174</v>
      </c>
      <c r="E55" s="19">
        <f t="shared" si="2"/>
        <v>7761</v>
      </c>
      <c r="F55" s="47">
        <f t="shared" si="3"/>
        <v>10348</v>
      </c>
      <c r="G55" s="50">
        <f t="shared" si="5"/>
        <v>8381</v>
      </c>
      <c r="H55" s="20">
        <f t="shared" si="6"/>
        <v>1397</v>
      </c>
    </row>
    <row r="56" spans="1:8" ht="17.25" thickBot="1">
      <c r="A56" s="26">
        <f t="shared" si="4"/>
        <v>52</v>
      </c>
      <c r="B56" s="41">
        <v>182000</v>
      </c>
      <c r="C56" s="27">
        <f t="shared" si="0"/>
        <v>2681</v>
      </c>
      <c r="D56" s="28">
        <f t="shared" si="7"/>
        <v>5362</v>
      </c>
      <c r="E56" s="28">
        <f t="shared" si="2"/>
        <v>8043</v>
      </c>
      <c r="F56" s="55">
        <f t="shared" si="3"/>
        <v>10724</v>
      </c>
      <c r="G56" s="52">
        <f t="shared" si="5"/>
        <v>8686</v>
      </c>
      <c r="H56" s="29">
        <f t="shared" si="6"/>
        <v>1448</v>
      </c>
    </row>
    <row r="57" spans="1:8" s="36" customFormat="1" ht="16.5">
      <c r="A57" s="36" t="s">
        <v>92</v>
      </c>
      <c r="G57" s="56"/>
      <c r="H57" s="56" t="s">
        <v>83</v>
      </c>
    </row>
    <row r="58" spans="1:7" s="36" customFormat="1" ht="16.5">
      <c r="A58" s="30" t="s">
        <v>93</v>
      </c>
      <c r="B58" s="30"/>
      <c r="C58" s="30"/>
      <c r="D58" s="30"/>
      <c r="E58" s="30"/>
      <c r="F58" s="30"/>
      <c r="G58" s="30"/>
    </row>
    <row r="59" spans="1:8" s="36" customFormat="1" ht="30.75" customHeight="1">
      <c r="A59" s="57" t="s">
        <v>94</v>
      </c>
      <c r="B59" s="57"/>
      <c r="C59" s="57"/>
      <c r="D59" s="57"/>
      <c r="E59" s="57"/>
      <c r="F59" s="57"/>
      <c r="G59" s="57"/>
      <c r="H59" s="57"/>
    </row>
    <row r="60" spans="1:8" ht="16.5">
      <c r="A60" s="30" t="s">
        <v>95</v>
      </c>
      <c r="B60" s="30"/>
      <c r="C60" s="30"/>
      <c r="D60" s="30"/>
      <c r="E60" s="30"/>
      <c r="F60" s="30"/>
      <c r="G60" s="42"/>
      <c r="H60" s="30"/>
    </row>
    <row r="61" spans="1:7" ht="16.5">
      <c r="A61" s="31"/>
      <c r="B61" s="31"/>
      <c r="C61" s="31"/>
      <c r="D61" s="31"/>
      <c r="E61" s="31"/>
      <c r="F61" s="31"/>
      <c r="G61" s="31"/>
    </row>
    <row r="62" spans="1:7" ht="16.5">
      <c r="A62" s="31"/>
      <c r="B62" s="31"/>
      <c r="C62" s="31"/>
      <c r="D62" s="31"/>
      <c r="E62" s="31"/>
      <c r="F62" s="31"/>
      <c r="G62" s="31"/>
    </row>
    <row r="63" spans="1:7" ht="16.5">
      <c r="A63" s="31"/>
      <c r="B63" s="31"/>
      <c r="C63" s="31"/>
      <c r="D63" s="31"/>
      <c r="E63" s="31"/>
      <c r="F63" s="31"/>
      <c r="G63" s="31"/>
    </row>
    <row r="64" spans="1:7" ht="16.5">
      <c r="A64" s="31"/>
      <c r="B64" s="31"/>
      <c r="C64" s="31"/>
      <c r="D64" s="31"/>
      <c r="E64" s="31"/>
      <c r="F64" s="31"/>
      <c r="G64" s="31"/>
    </row>
  </sheetData>
  <sheetProtection/>
  <mergeCells count="6">
    <mergeCell ref="A59:H59"/>
    <mergeCell ref="B3:B4"/>
    <mergeCell ref="H3:H4"/>
    <mergeCell ref="A3:A4"/>
    <mergeCell ref="C3:F3"/>
    <mergeCell ref="G3:G4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6">
      <selection activeCell="L16" sqref="L16"/>
    </sheetView>
  </sheetViews>
  <sheetFormatPr defaultColWidth="9.00390625" defaultRowHeight="16.5"/>
  <cols>
    <col min="1" max="1" width="11.375" style="2" customWidth="1"/>
    <col min="2" max="2" width="13.125" style="1" customWidth="1"/>
    <col min="3" max="3" width="11.125" style="1" customWidth="1"/>
    <col min="4" max="4" width="10.375" style="1" customWidth="1"/>
    <col min="5" max="5" width="13.125" style="1" customWidth="1"/>
    <col min="6" max="6" width="13.375" style="1" customWidth="1"/>
    <col min="7" max="8" width="11.875" style="1" bestFit="1" customWidth="1"/>
    <col min="9" max="16384" width="9.00390625" style="1" customWidth="1"/>
  </cols>
  <sheetData>
    <row r="1" spans="1:8" ht="30" customHeight="1">
      <c r="A1" s="69" t="s">
        <v>3</v>
      </c>
      <c r="B1" s="69"/>
      <c r="C1" s="69"/>
      <c r="D1" s="69"/>
      <c r="E1" s="69"/>
      <c r="F1" s="69"/>
      <c r="G1" s="69"/>
      <c r="H1" s="3"/>
    </row>
    <row r="2" spans="1:8" s="4" customFormat="1" ht="21.75" customHeight="1">
      <c r="A2" s="70" t="s">
        <v>15</v>
      </c>
      <c r="B2" s="72" t="s">
        <v>4</v>
      </c>
      <c r="C2" s="72"/>
      <c r="D2" s="72"/>
      <c r="E2" s="72" t="s">
        <v>5</v>
      </c>
      <c r="F2" s="72"/>
      <c r="G2" s="32" t="s">
        <v>6</v>
      </c>
      <c r="H2" s="32" t="s">
        <v>7</v>
      </c>
    </row>
    <row r="3" spans="1:8" s="4" customFormat="1" ht="21.75" customHeight="1">
      <c r="A3" s="71"/>
      <c r="B3" s="33" t="s">
        <v>8</v>
      </c>
      <c r="C3" s="32" t="s">
        <v>9</v>
      </c>
      <c r="D3" s="32" t="s">
        <v>10</v>
      </c>
      <c r="E3" s="33" t="s">
        <v>11</v>
      </c>
      <c r="F3" s="32" t="s">
        <v>12</v>
      </c>
      <c r="G3" s="34" t="s">
        <v>13</v>
      </c>
      <c r="H3" s="35" t="s">
        <v>14</v>
      </c>
    </row>
    <row r="4" spans="1:8" s="4" customFormat="1" ht="21.75" customHeight="1">
      <c r="A4" s="5">
        <v>11100</v>
      </c>
      <c r="B4" s="6">
        <f>ROUND(A4*0.09*0.2,0)</f>
        <v>200</v>
      </c>
      <c r="C4" s="7">
        <f>ROUND(A4*0.09*0.7,0)</f>
        <v>699</v>
      </c>
      <c r="D4" s="7">
        <f>ROUND(A4*0.0009,0)</f>
        <v>10</v>
      </c>
      <c r="E4" s="6">
        <f aca="true" t="shared" si="0" ref="E4:E30">ROUND(A4*1%*0.2,0)</f>
        <v>22</v>
      </c>
      <c r="F4" s="7">
        <f aca="true" t="shared" si="1" ref="F4:F30">ROUND(A4*1%*0.7,0)</f>
        <v>78</v>
      </c>
      <c r="G4" s="6">
        <f aca="true" t="shared" si="2" ref="G4:G30">B4+E4</f>
        <v>222</v>
      </c>
      <c r="H4" s="7">
        <f>C4+D4+F4</f>
        <v>787</v>
      </c>
    </row>
    <row r="5" spans="1:8" s="4" customFormat="1" ht="21.75" customHeight="1">
      <c r="A5" s="5">
        <v>12540</v>
      </c>
      <c r="B5" s="6">
        <f aca="true" t="shared" si="3" ref="B5:B30">ROUND(A5*0.09*0.2,0)</f>
        <v>226</v>
      </c>
      <c r="C5" s="7">
        <f aca="true" t="shared" si="4" ref="C5:C30">ROUND(A5*0.09*0.7,0)</f>
        <v>790</v>
      </c>
      <c r="D5" s="7">
        <f aca="true" t="shared" si="5" ref="D5:D30">ROUND(A5*0.0009,0)</f>
        <v>11</v>
      </c>
      <c r="E5" s="6">
        <f>ROUND(A5*1%*0.2,0)</f>
        <v>25</v>
      </c>
      <c r="F5" s="7">
        <f>ROUND(A5*1%*0.7,0)</f>
        <v>88</v>
      </c>
      <c r="G5" s="6">
        <f t="shared" si="2"/>
        <v>251</v>
      </c>
      <c r="H5" s="7">
        <f>C5+D5+F5</f>
        <v>889</v>
      </c>
    </row>
    <row r="6" spans="1:8" s="4" customFormat="1" ht="21.75" customHeight="1">
      <c r="A6" s="5">
        <v>13500</v>
      </c>
      <c r="B6" s="6">
        <f t="shared" si="3"/>
        <v>243</v>
      </c>
      <c r="C6" s="7">
        <f t="shared" si="4"/>
        <v>851</v>
      </c>
      <c r="D6" s="7">
        <f t="shared" si="5"/>
        <v>12</v>
      </c>
      <c r="E6" s="6">
        <f t="shared" si="0"/>
        <v>27</v>
      </c>
      <c r="F6" s="7">
        <f t="shared" si="1"/>
        <v>95</v>
      </c>
      <c r="G6" s="6">
        <f t="shared" si="2"/>
        <v>270</v>
      </c>
      <c r="H6" s="7">
        <f aca="true" t="shared" si="6" ref="H6:H30">C6+D6+F6</f>
        <v>958</v>
      </c>
    </row>
    <row r="7" spans="1:8" s="4" customFormat="1" ht="21.75" customHeight="1">
      <c r="A7" s="8">
        <v>15840</v>
      </c>
      <c r="B7" s="6">
        <f t="shared" si="3"/>
        <v>285</v>
      </c>
      <c r="C7" s="7">
        <f t="shared" si="4"/>
        <v>998</v>
      </c>
      <c r="D7" s="7">
        <f t="shared" si="5"/>
        <v>14</v>
      </c>
      <c r="E7" s="6">
        <f t="shared" si="0"/>
        <v>32</v>
      </c>
      <c r="F7" s="7">
        <f t="shared" si="1"/>
        <v>111</v>
      </c>
      <c r="G7" s="6">
        <f t="shared" si="2"/>
        <v>317</v>
      </c>
      <c r="H7" s="7">
        <f t="shared" si="6"/>
        <v>1123</v>
      </c>
    </row>
    <row r="8" spans="1:8" s="4" customFormat="1" ht="21.75" customHeight="1">
      <c r="A8" s="8">
        <v>16500</v>
      </c>
      <c r="B8" s="6">
        <f t="shared" si="3"/>
        <v>297</v>
      </c>
      <c r="C8" s="7">
        <f t="shared" si="4"/>
        <v>1040</v>
      </c>
      <c r="D8" s="7">
        <f t="shared" si="5"/>
        <v>15</v>
      </c>
      <c r="E8" s="6">
        <f t="shared" si="0"/>
        <v>33</v>
      </c>
      <c r="F8" s="7">
        <f t="shared" si="1"/>
        <v>116</v>
      </c>
      <c r="G8" s="6">
        <f t="shared" si="2"/>
        <v>330</v>
      </c>
      <c r="H8" s="7">
        <f t="shared" si="6"/>
        <v>1171</v>
      </c>
    </row>
    <row r="9" spans="1:8" s="4" customFormat="1" ht="21.75" customHeight="1">
      <c r="A9" s="8">
        <v>17280</v>
      </c>
      <c r="B9" s="6">
        <f t="shared" si="3"/>
        <v>311</v>
      </c>
      <c r="C9" s="7">
        <f t="shared" si="4"/>
        <v>1089</v>
      </c>
      <c r="D9" s="7">
        <f t="shared" si="5"/>
        <v>16</v>
      </c>
      <c r="E9" s="6">
        <f t="shared" si="0"/>
        <v>35</v>
      </c>
      <c r="F9" s="7">
        <f t="shared" si="1"/>
        <v>121</v>
      </c>
      <c r="G9" s="6">
        <f t="shared" si="2"/>
        <v>346</v>
      </c>
      <c r="H9" s="7">
        <f t="shared" si="6"/>
        <v>1226</v>
      </c>
    </row>
    <row r="10" spans="1:8" s="4" customFormat="1" ht="21.75" customHeight="1">
      <c r="A10" s="8">
        <v>17880</v>
      </c>
      <c r="B10" s="6">
        <f t="shared" si="3"/>
        <v>322</v>
      </c>
      <c r="C10" s="7">
        <f t="shared" si="4"/>
        <v>1126</v>
      </c>
      <c r="D10" s="7">
        <f t="shared" si="5"/>
        <v>16</v>
      </c>
      <c r="E10" s="6">
        <f t="shared" si="0"/>
        <v>36</v>
      </c>
      <c r="F10" s="7">
        <f t="shared" si="1"/>
        <v>125</v>
      </c>
      <c r="G10" s="6">
        <f t="shared" si="2"/>
        <v>358</v>
      </c>
      <c r="H10" s="7">
        <f t="shared" si="6"/>
        <v>1267</v>
      </c>
    </row>
    <row r="11" spans="1:8" s="4" customFormat="1" ht="21.75" customHeight="1">
      <c r="A11" s="8">
        <v>19047</v>
      </c>
      <c r="B11" s="6">
        <f t="shared" si="3"/>
        <v>343</v>
      </c>
      <c r="C11" s="7">
        <f t="shared" si="4"/>
        <v>1200</v>
      </c>
      <c r="D11" s="7">
        <f t="shared" si="5"/>
        <v>17</v>
      </c>
      <c r="E11" s="6">
        <f t="shared" si="0"/>
        <v>38</v>
      </c>
      <c r="F11" s="7">
        <f t="shared" si="1"/>
        <v>133</v>
      </c>
      <c r="G11" s="6">
        <f t="shared" si="2"/>
        <v>381</v>
      </c>
      <c r="H11" s="7">
        <f t="shared" si="6"/>
        <v>1350</v>
      </c>
    </row>
    <row r="12" spans="1:8" s="4" customFormat="1" ht="21.75" customHeight="1">
      <c r="A12" s="8">
        <v>20008</v>
      </c>
      <c r="B12" s="6">
        <f t="shared" si="3"/>
        <v>360</v>
      </c>
      <c r="C12" s="7">
        <f t="shared" si="4"/>
        <v>1261</v>
      </c>
      <c r="D12" s="7">
        <f t="shared" si="5"/>
        <v>18</v>
      </c>
      <c r="E12" s="6">
        <f t="shared" si="0"/>
        <v>40</v>
      </c>
      <c r="F12" s="7">
        <f t="shared" si="1"/>
        <v>140</v>
      </c>
      <c r="G12" s="6">
        <f t="shared" si="2"/>
        <v>400</v>
      </c>
      <c r="H12" s="7">
        <f t="shared" si="6"/>
        <v>1419</v>
      </c>
    </row>
    <row r="13" spans="1:8" s="4" customFormat="1" ht="21.75" customHeight="1">
      <c r="A13" s="8">
        <v>20100</v>
      </c>
      <c r="B13" s="6">
        <f t="shared" si="3"/>
        <v>362</v>
      </c>
      <c r="C13" s="7">
        <f t="shared" si="4"/>
        <v>1266</v>
      </c>
      <c r="D13" s="7">
        <f t="shared" si="5"/>
        <v>18</v>
      </c>
      <c r="E13" s="6">
        <f t="shared" si="0"/>
        <v>40</v>
      </c>
      <c r="F13" s="7">
        <f t="shared" si="1"/>
        <v>141</v>
      </c>
      <c r="G13" s="6">
        <f t="shared" si="2"/>
        <v>402</v>
      </c>
      <c r="H13" s="7">
        <f t="shared" si="6"/>
        <v>1425</v>
      </c>
    </row>
    <row r="14" spans="1:8" s="4" customFormat="1" ht="21.75" customHeight="1">
      <c r="A14" s="8">
        <v>21000</v>
      </c>
      <c r="B14" s="6">
        <f t="shared" si="3"/>
        <v>378</v>
      </c>
      <c r="C14" s="7">
        <f t="shared" si="4"/>
        <v>1323</v>
      </c>
      <c r="D14" s="7">
        <f t="shared" si="5"/>
        <v>19</v>
      </c>
      <c r="E14" s="6">
        <f t="shared" si="0"/>
        <v>42</v>
      </c>
      <c r="F14" s="7">
        <f t="shared" si="1"/>
        <v>147</v>
      </c>
      <c r="G14" s="6">
        <f t="shared" si="2"/>
        <v>420</v>
      </c>
      <c r="H14" s="7">
        <f t="shared" si="6"/>
        <v>1489</v>
      </c>
    </row>
    <row r="15" spans="1:8" s="4" customFormat="1" ht="21.75" customHeight="1">
      <c r="A15" s="8">
        <v>21900</v>
      </c>
      <c r="B15" s="6">
        <f t="shared" si="3"/>
        <v>394</v>
      </c>
      <c r="C15" s="7">
        <f t="shared" si="4"/>
        <v>1380</v>
      </c>
      <c r="D15" s="7">
        <f t="shared" si="5"/>
        <v>20</v>
      </c>
      <c r="E15" s="6">
        <f t="shared" si="0"/>
        <v>44</v>
      </c>
      <c r="F15" s="7">
        <f t="shared" si="1"/>
        <v>153</v>
      </c>
      <c r="G15" s="6">
        <f t="shared" si="2"/>
        <v>438</v>
      </c>
      <c r="H15" s="7">
        <f t="shared" si="6"/>
        <v>1553</v>
      </c>
    </row>
    <row r="16" spans="1:8" s="4" customFormat="1" ht="21.75" customHeight="1">
      <c r="A16" s="8">
        <v>22800</v>
      </c>
      <c r="B16" s="6">
        <f t="shared" si="3"/>
        <v>410</v>
      </c>
      <c r="C16" s="7">
        <f t="shared" si="4"/>
        <v>1436</v>
      </c>
      <c r="D16" s="7">
        <f t="shared" si="5"/>
        <v>21</v>
      </c>
      <c r="E16" s="6">
        <f t="shared" si="0"/>
        <v>46</v>
      </c>
      <c r="F16" s="7">
        <f t="shared" si="1"/>
        <v>160</v>
      </c>
      <c r="G16" s="6">
        <f t="shared" si="2"/>
        <v>456</v>
      </c>
      <c r="H16" s="7">
        <f t="shared" si="6"/>
        <v>1617</v>
      </c>
    </row>
    <row r="17" spans="1:8" s="4" customFormat="1" ht="21.75" customHeight="1">
      <c r="A17" s="8">
        <v>24000</v>
      </c>
      <c r="B17" s="6">
        <f t="shared" si="3"/>
        <v>432</v>
      </c>
      <c r="C17" s="7">
        <f t="shared" si="4"/>
        <v>1512</v>
      </c>
      <c r="D17" s="7">
        <f t="shared" si="5"/>
        <v>22</v>
      </c>
      <c r="E17" s="6">
        <f t="shared" si="0"/>
        <v>48</v>
      </c>
      <c r="F17" s="7">
        <f t="shared" si="1"/>
        <v>168</v>
      </c>
      <c r="G17" s="6">
        <f t="shared" si="2"/>
        <v>480</v>
      </c>
      <c r="H17" s="7">
        <f t="shared" si="6"/>
        <v>1702</v>
      </c>
    </row>
    <row r="18" spans="1:8" s="4" customFormat="1" ht="21.75" customHeight="1">
      <c r="A18" s="8">
        <v>25200</v>
      </c>
      <c r="B18" s="6">
        <f t="shared" si="3"/>
        <v>454</v>
      </c>
      <c r="C18" s="7">
        <f t="shared" si="4"/>
        <v>1588</v>
      </c>
      <c r="D18" s="7">
        <f t="shared" si="5"/>
        <v>23</v>
      </c>
      <c r="E18" s="6">
        <f t="shared" si="0"/>
        <v>50</v>
      </c>
      <c r="F18" s="7">
        <f t="shared" si="1"/>
        <v>176</v>
      </c>
      <c r="G18" s="6">
        <f t="shared" si="2"/>
        <v>504</v>
      </c>
      <c r="H18" s="7">
        <f t="shared" si="6"/>
        <v>1787</v>
      </c>
    </row>
    <row r="19" spans="1:8" s="4" customFormat="1" ht="21.75" customHeight="1">
      <c r="A19" s="8">
        <v>26400</v>
      </c>
      <c r="B19" s="6">
        <f t="shared" si="3"/>
        <v>475</v>
      </c>
      <c r="C19" s="7">
        <f t="shared" si="4"/>
        <v>1663</v>
      </c>
      <c r="D19" s="7">
        <f t="shared" si="5"/>
        <v>24</v>
      </c>
      <c r="E19" s="6">
        <f t="shared" si="0"/>
        <v>53</v>
      </c>
      <c r="F19" s="7">
        <f t="shared" si="1"/>
        <v>185</v>
      </c>
      <c r="G19" s="6">
        <f t="shared" si="2"/>
        <v>528</v>
      </c>
      <c r="H19" s="7">
        <f t="shared" si="6"/>
        <v>1872</v>
      </c>
    </row>
    <row r="20" spans="1:8" s="4" customFormat="1" ht="21.75" customHeight="1">
      <c r="A20" s="8">
        <v>27600</v>
      </c>
      <c r="B20" s="6">
        <f t="shared" si="3"/>
        <v>497</v>
      </c>
      <c r="C20" s="7">
        <f t="shared" si="4"/>
        <v>1739</v>
      </c>
      <c r="D20" s="7">
        <f t="shared" si="5"/>
        <v>25</v>
      </c>
      <c r="E20" s="6">
        <f t="shared" si="0"/>
        <v>55</v>
      </c>
      <c r="F20" s="7">
        <f t="shared" si="1"/>
        <v>193</v>
      </c>
      <c r="G20" s="6">
        <f t="shared" si="2"/>
        <v>552</v>
      </c>
      <c r="H20" s="7">
        <f t="shared" si="6"/>
        <v>1957</v>
      </c>
    </row>
    <row r="21" spans="1:8" s="4" customFormat="1" ht="21.75" customHeight="1">
      <c r="A21" s="8">
        <v>28800</v>
      </c>
      <c r="B21" s="6">
        <f t="shared" si="3"/>
        <v>518</v>
      </c>
      <c r="C21" s="7">
        <f t="shared" si="4"/>
        <v>1814</v>
      </c>
      <c r="D21" s="7">
        <f t="shared" si="5"/>
        <v>26</v>
      </c>
      <c r="E21" s="6">
        <f t="shared" si="0"/>
        <v>58</v>
      </c>
      <c r="F21" s="7">
        <f t="shared" si="1"/>
        <v>202</v>
      </c>
      <c r="G21" s="6">
        <f t="shared" si="2"/>
        <v>576</v>
      </c>
      <c r="H21" s="7">
        <f t="shared" si="6"/>
        <v>2042</v>
      </c>
    </row>
    <row r="22" spans="1:8" s="4" customFormat="1" ht="21.75" customHeight="1">
      <c r="A22" s="8">
        <v>30300</v>
      </c>
      <c r="B22" s="6">
        <f t="shared" si="3"/>
        <v>545</v>
      </c>
      <c r="C22" s="7">
        <f t="shared" si="4"/>
        <v>1909</v>
      </c>
      <c r="D22" s="7">
        <f t="shared" si="5"/>
        <v>27</v>
      </c>
      <c r="E22" s="6">
        <f t="shared" si="0"/>
        <v>61</v>
      </c>
      <c r="F22" s="7">
        <f t="shared" si="1"/>
        <v>212</v>
      </c>
      <c r="G22" s="6">
        <f t="shared" si="2"/>
        <v>606</v>
      </c>
      <c r="H22" s="7">
        <f t="shared" si="6"/>
        <v>2148</v>
      </c>
    </row>
    <row r="23" spans="1:8" s="4" customFormat="1" ht="21.75" customHeight="1">
      <c r="A23" s="8">
        <v>31800</v>
      </c>
      <c r="B23" s="6">
        <f t="shared" si="3"/>
        <v>572</v>
      </c>
      <c r="C23" s="7">
        <f t="shared" si="4"/>
        <v>2003</v>
      </c>
      <c r="D23" s="7">
        <f t="shared" si="5"/>
        <v>29</v>
      </c>
      <c r="E23" s="6">
        <f t="shared" si="0"/>
        <v>64</v>
      </c>
      <c r="F23" s="7">
        <f t="shared" si="1"/>
        <v>223</v>
      </c>
      <c r="G23" s="6">
        <f t="shared" si="2"/>
        <v>636</v>
      </c>
      <c r="H23" s="7">
        <f t="shared" si="6"/>
        <v>2255</v>
      </c>
    </row>
    <row r="24" spans="1:8" s="4" customFormat="1" ht="21.75" customHeight="1">
      <c r="A24" s="8">
        <v>33300</v>
      </c>
      <c r="B24" s="6">
        <f t="shared" si="3"/>
        <v>599</v>
      </c>
      <c r="C24" s="7">
        <f t="shared" si="4"/>
        <v>2098</v>
      </c>
      <c r="D24" s="7">
        <f t="shared" si="5"/>
        <v>30</v>
      </c>
      <c r="E24" s="6">
        <f t="shared" si="0"/>
        <v>67</v>
      </c>
      <c r="F24" s="7">
        <f t="shared" si="1"/>
        <v>233</v>
      </c>
      <c r="G24" s="6">
        <f t="shared" si="2"/>
        <v>666</v>
      </c>
      <c r="H24" s="7">
        <f t="shared" si="6"/>
        <v>2361</v>
      </c>
    </row>
    <row r="25" spans="1:8" s="4" customFormat="1" ht="21.75" customHeight="1">
      <c r="A25" s="8">
        <v>34800</v>
      </c>
      <c r="B25" s="6">
        <f t="shared" si="3"/>
        <v>626</v>
      </c>
      <c r="C25" s="7">
        <f t="shared" si="4"/>
        <v>2192</v>
      </c>
      <c r="D25" s="7">
        <f t="shared" si="5"/>
        <v>31</v>
      </c>
      <c r="E25" s="6">
        <f t="shared" si="0"/>
        <v>70</v>
      </c>
      <c r="F25" s="7">
        <f t="shared" si="1"/>
        <v>244</v>
      </c>
      <c r="G25" s="6">
        <f t="shared" si="2"/>
        <v>696</v>
      </c>
      <c r="H25" s="7">
        <f t="shared" si="6"/>
        <v>2467</v>
      </c>
    </row>
    <row r="26" spans="1:8" s="4" customFormat="1" ht="21.75" customHeight="1">
      <c r="A26" s="8">
        <v>36300</v>
      </c>
      <c r="B26" s="6">
        <f t="shared" si="3"/>
        <v>653</v>
      </c>
      <c r="C26" s="7">
        <f t="shared" si="4"/>
        <v>2287</v>
      </c>
      <c r="D26" s="7">
        <f t="shared" si="5"/>
        <v>33</v>
      </c>
      <c r="E26" s="6">
        <f t="shared" si="0"/>
        <v>73</v>
      </c>
      <c r="F26" s="7">
        <f t="shared" si="1"/>
        <v>254</v>
      </c>
      <c r="G26" s="6">
        <f t="shared" si="2"/>
        <v>726</v>
      </c>
      <c r="H26" s="7">
        <f t="shared" si="6"/>
        <v>2574</v>
      </c>
    </row>
    <row r="27" spans="1:8" s="4" customFormat="1" ht="21.75" customHeight="1">
      <c r="A27" s="8">
        <v>38200</v>
      </c>
      <c r="B27" s="6">
        <f t="shared" si="3"/>
        <v>688</v>
      </c>
      <c r="C27" s="7">
        <f t="shared" si="4"/>
        <v>2407</v>
      </c>
      <c r="D27" s="7">
        <f t="shared" si="5"/>
        <v>34</v>
      </c>
      <c r="E27" s="6">
        <f t="shared" si="0"/>
        <v>76</v>
      </c>
      <c r="F27" s="7">
        <f t="shared" si="1"/>
        <v>267</v>
      </c>
      <c r="G27" s="6">
        <f t="shared" si="2"/>
        <v>764</v>
      </c>
      <c r="H27" s="7">
        <f t="shared" si="6"/>
        <v>2708</v>
      </c>
    </row>
    <row r="28" spans="1:8" s="4" customFormat="1" ht="21.75" customHeight="1">
      <c r="A28" s="8">
        <v>40100</v>
      </c>
      <c r="B28" s="6">
        <f t="shared" si="3"/>
        <v>722</v>
      </c>
      <c r="C28" s="7">
        <f t="shared" si="4"/>
        <v>2526</v>
      </c>
      <c r="D28" s="7">
        <f t="shared" si="5"/>
        <v>36</v>
      </c>
      <c r="E28" s="6">
        <f t="shared" si="0"/>
        <v>80</v>
      </c>
      <c r="F28" s="7">
        <f t="shared" si="1"/>
        <v>281</v>
      </c>
      <c r="G28" s="6">
        <f t="shared" si="2"/>
        <v>802</v>
      </c>
      <c r="H28" s="7">
        <f t="shared" si="6"/>
        <v>2843</v>
      </c>
    </row>
    <row r="29" spans="1:8" s="4" customFormat="1" ht="21.75" customHeight="1">
      <c r="A29" s="8">
        <v>42000</v>
      </c>
      <c r="B29" s="6">
        <f t="shared" si="3"/>
        <v>756</v>
      </c>
      <c r="C29" s="7">
        <f t="shared" si="4"/>
        <v>2646</v>
      </c>
      <c r="D29" s="7">
        <f t="shared" si="5"/>
        <v>38</v>
      </c>
      <c r="E29" s="6">
        <f t="shared" si="0"/>
        <v>84</v>
      </c>
      <c r="F29" s="7">
        <f t="shared" si="1"/>
        <v>294</v>
      </c>
      <c r="G29" s="6">
        <f t="shared" si="2"/>
        <v>840</v>
      </c>
      <c r="H29" s="7">
        <f t="shared" si="6"/>
        <v>2978</v>
      </c>
    </row>
    <row r="30" spans="1:8" ht="19.5">
      <c r="A30" s="9">
        <v>43900</v>
      </c>
      <c r="B30" s="6">
        <f t="shared" si="3"/>
        <v>790</v>
      </c>
      <c r="C30" s="7">
        <f t="shared" si="4"/>
        <v>2766</v>
      </c>
      <c r="D30" s="7">
        <f t="shared" si="5"/>
        <v>40</v>
      </c>
      <c r="E30" s="6">
        <f t="shared" si="0"/>
        <v>88</v>
      </c>
      <c r="F30" s="10">
        <f t="shared" si="1"/>
        <v>307</v>
      </c>
      <c r="G30" s="6">
        <f t="shared" si="2"/>
        <v>878</v>
      </c>
      <c r="H30" s="7">
        <f t="shared" si="6"/>
        <v>3113</v>
      </c>
    </row>
    <row r="31" ht="19.5">
      <c r="A31" s="37" t="s">
        <v>96</v>
      </c>
    </row>
  </sheetData>
  <sheetProtection/>
  <mergeCells count="4">
    <mergeCell ref="A1:G1"/>
    <mergeCell ref="A2:A3"/>
    <mergeCell ref="B2:D2"/>
    <mergeCell ref="E2:F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3">
      <selection activeCell="F19" sqref="F19"/>
    </sheetView>
  </sheetViews>
  <sheetFormatPr defaultColWidth="9.00390625" defaultRowHeight="16.5"/>
  <cols>
    <col min="1" max="1" width="6.75390625" style="43" customWidth="1"/>
    <col min="2" max="2" width="24.875" style="43" customWidth="1"/>
    <col min="3" max="3" width="13.625" style="43" customWidth="1"/>
    <col min="4" max="4" width="17.00390625" style="0" customWidth="1"/>
    <col min="5" max="8" width="9.00390625" style="0" customWidth="1"/>
  </cols>
  <sheetData>
    <row r="1" spans="1:4" ht="28.5" customHeight="1">
      <c r="A1" s="73" t="s">
        <v>16</v>
      </c>
      <c r="B1" s="74"/>
      <c r="C1" s="74"/>
      <c r="D1" s="74"/>
    </row>
    <row r="2" spans="1:4" ht="19.5" customHeight="1">
      <c r="A2" s="44" t="s">
        <v>17</v>
      </c>
      <c r="B2" s="44" t="s">
        <v>18</v>
      </c>
      <c r="C2" s="44" t="s">
        <v>19</v>
      </c>
      <c r="D2" s="44" t="s">
        <v>20</v>
      </c>
    </row>
    <row r="3" spans="1:4" ht="19.5" customHeight="1">
      <c r="A3" s="44">
        <v>1</v>
      </c>
      <c r="B3" s="45" t="s">
        <v>21</v>
      </c>
      <c r="C3" s="45">
        <v>1500</v>
      </c>
      <c r="D3" s="46">
        <f>ROUND(C3*6%,0)</f>
        <v>90</v>
      </c>
    </row>
    <row r="4" spans="1:4" ht="19.5" customHeight="1">
      <c r="A4" s="44">
        <v>2</v>
      </c>
      <c r="B4" s="45" t="s">
        <v>22</v>
      </c>
      <c r="C4" s="45">
        <v>3000</v>
      </c>
      <c r="D4" s="46">
        <f aca="true" t="shared" si="0" ref="D4:D64">ROUND(C4*6%,0)</f>
        <v>180</v>
      </c>
    </row>
    <row r="5" spans="1:4" ht="19.5" customHeight="1">
      <c r="A5" s="44">
        <v>3</v>
      </c>
      <c r="B5" s="44" t="s">
        <v>23</v>
      </c>
      <c r="C5" s="45">
        <v>4500</v>
      </c>
      <c r="D5" s="46">
        <f t="shared" si="0"/>
        <v>270</v>
      </c>
    </row>
    <row r="6" spans="1:4" ht="19.5" customHeight="1">
      <c r="A6" s="44">
        <v>4</v>
      </c>
      <c r="B6" s="45" t="s">
        <v>24</v>
      </c>
      <c r="C6" s="45">
        <v>6000</v>
      </c>
      <c r="D6" s="46">
        <f t="shared" si="0"/>
        <v>360</v>
      </c>
    </row>
    <row r="7" spans="1:4" ht="19.5" customHeight="1">
      <c r="A7" s="44">
        <v>5</v>
      </c>
      <c r="B7" s="44" t="s">
        <v>25</v>
      </c>
      <c r="C7" s="45">
        <v>7500</v>
      </c>
      <c r="D7" s="46">
        <f t="shared" si="0"/>
        <v>450</v>
      </c>
    </row>
    <row r="8" spans="1:4" ht="19.5" customHeight="1">
      <c r="A8" s="44">
        <v>6</v>
      </c>
      <c r="B8" s="44" t="s">
        <v>26</v>
      </c>
      <c r="C8" s="45">
        <v>8700</v>
      </c>
      <c r="D8" s="46">
        <f t="shared" si="0"/>
        <v>522</v>
      </c>
    </row>
    <row r="9" spans="1:4" ht="19.5" customHeight="1">
      <c r="A9" s="44">
        <v>7</v>
      </c>
      <c r="B9" s="45" t="s">
        <v>27</v>
      </c>
      <c r="C9" s="45">
        <v>9900</v>
      </c>
      <c r="D9" s="46">
        <f t="shared" si="0"/>
        <v>594</v>
      </c>
    </row>
    <row r="10" spans="1:4" ht="19.5" customHeight="1">
      <c r="A10" s="44">
        <v>8</v>
      </c>
      <c r="B10" s="44" t="s">
        <v>28</v>
      </c>
      <c r="C10" s="45">
        <v>11100</v>
      </c>
      <c r="D10" s="46">
        <f t="shared" si="0"/>
        <v>666</v>
      </c>
    </row>
    <row r="11" spans="1:4" ht="19.5" customHeight="1">
      <c r="A11" s="44">
        <v>9</v>
      </c>
      <c r="B11" s="44" t="s">
        <v>29</v>
      </c>
      <c r="C11" s="45">
        <v>12540</v>
      </c>
      <c r="D11" s="46">
        <f t="shared" si="0"/>
        <v>752</v>
      </c>
    </row>
    <row r="12" spans="1:4" ht="19.5" customHeight="1">
      <c r="A12" s="44">
        <v>10</v>
      </c>
      <c r="B12" s="45" t="s">
        <v>30</v>
      </c>
      <c r="C12" s="45">
        <v>13500</v>
      </c>
      <c r="D12" s="46">
        <f t="shared" si="0"/>
        <v>810</v>
      </c>
    </row>
    <row r="13" spans="1:4" ht="19.5" customHeight="1">
      <c r="A13" s="44">
        <v>11</v>
      </c>
      <c r="B13" s="44" t="s">
        <v>31</v>
      </c>
      <c r="C13" s="45">
        <v>15840</v>
      </c>
      <c r="D13" s="46">
        <f t="shared" si="0"/>
        <v>950</v>
      </c>
    </row>
    <row r="14" spans="1:4" ht="19.5" customHeight="1">
      <c r="A14" s="44">
        <v>12</v>
      </c>
      <c r="B14" s="44" t="s">
        <v>32</v>
      </c>
      <c r="C14" s="45">
        <v>16500</v>
      </c>
      <c r="D14" s="46">
        <f t="shared" si="0"/>
        <v>990</v>
      </c>
    </row>
    <row r="15" spans="1:4" ht="19.5" customHeight="1">
      <c r="A15" s="44">
        <v>13</v>
      </c>
      <c r="B15" s="45" t="s">
        <v>33</v>
      </c>
      <c r="C15" s="45">
        <v>17280</v>
      </c>
      <c r="D15" s="46">
        <f t="shared" si="0"/>
        <v>1037</v>
      </c>
    </row>
    <row r="16" spans="1:4" ht="19.5" customHeight="1">
      <c r="A16" s="44">
        <v>14</v>
      </c>
      <c r="B16" s="44" t="s">
        <v>34</v>
      </c>
      <c r="C16" s="45">
        <v>17880</v>
      </c>
      <c r="D16" s="46">
        <f t="shared" si="0"/>
        <v>1073</v>
      </c>
    </row>
    <row r="17" spans="1:4" ht="19.5" customHeight="1">
      <c r="A17" s="44">
        <v>15</v>
      </c>
      <c r="B17" s="44" t="s">
        <v>35</v>
      </c>
      <c r="C17" s="45">
        <v>19047</v>
      </c>
      <c r="D17" s="46">
        <f t="shared" si="0"/>
        <v>1143</v>
      </c>
    </row>
    <row r="18" spans="1:4" ht="19.5" customHeight="1">
      <c r="A18" s="44">
        <v>16</v>
      </c>
      <c r="B18" s="45" t="s">
        <v>97</v>
      </c>
      <c r="C18" s="45">
        <v>20008</v>
      </c>
      <c r="D18" s="46">
        <f t="shared" si="0"/>
        <v>1200</v>
      </c>
    </row>
    <row r="19" spans="1:4" ht="19.5" customHeight="1">
      <c r="A19" s="44">
        <v>17</v>
      </c>
      <c r="B19" s="44" t="s">
        <v>98</v>
      </c>
      <c r="C19" s="45">
        <v>20100</v>
      </c>
      <c r="D19" s="46">
        <f t="shared" si="0"/>
        <v>1206</v>
      </c>
    </row>
    <row r="20" spans="1:4" ht="19.5" customHeight="1">
      <c r="A20" s="44">
        <v>18</v>
      </c>
      <c r="B20" s="44" t="s">
        <v>36</v>
      </c>
      <c r="C20" s="45">
        <v>21000</v>
      </c>
      <c r="D20" s="46">
        <f t="shared" si="0"/>
        <v>1260</v>
      </c>
    </row>
    <row r="21" spans="1:4" ht="19.5" customHeight="1">
      <c r="A21" s="44">
        <v>19</v>
      </c>
      <c r="B21" s="44" t="s">
        <v>37</v>
      </c>
      <c r="C21" s="45">
        <v>21900</v>
      </c>
      <c r="D21" s="46">
        <f t="shared" si="0"/>
        <v>1314</v>
      </c>
    </row>
    <row r="22" spans="1:4" ht="19.5" customHeight="1">
      <c r="A22" s="44">
        <v>20</v>
      </c>
      <c r="B22" s="45" t="s">
        <v>38</v>
      </c>
      <c r="C22" s="45">
        <v>22800</v>
      </c>
      <c r="D22" s="46">
        <f t="shared" si="0"/>
        <v>1368</v>
      </c>
    </row>
    <row r="23" spans="1:4" ht="19.5" customHeight="1">
      <c r="A23" s="44">
        <v>21</v>
      </c>
      <c r="B23" s="44" t="s">
        <v>39</v>
      </c>
      <c r="C23" s="45">
        <v>24000</v>
      </c>
      <c r="D23" s="46">
        <f t="shared" si="0"/>
        <v>1440</v>
      </c>
    </row>
    <row r="24" spans="1:4" ht="19.5" customHeight="1">
      <c r="A24" s="44">
        <v>22</v>
      </c>
      <c r="B24" s="44" t="s">
        <v>40</v>
      </c>
      <c r="C24" s="45">
        <v>25200</v>
      </c>
      <c r="D24" s="46">
        <f t="shared" si="0"/>
        <v>1512</v>
      </c>
    </row>
    <row r="25" spans="1:4" ht="19.5" customHeight="1">
      <c r="A25" s="44">
        <v>23</v>
      </c>
      <c r="B25" s="44" t="s">
        <v>41</v>
      </c>
      <c r="C25" s="45">
        <v>26400</v>
      </c>
      <c r="D25" s="46">
        <f t="shared" si="0"/>
        <v>1584</v>
      </c>
    </row>
    <row r="26" spans="1:4" ht="19.5" customHeight="1">
      <c r="A26" s="44">
        <v>24</v>
      </c>
      <c r="B26" s="44" t="s">
        <v>42</v>
      </c>
      <c r="C26" s="45">
        <v>27600</v>
      </c>
      <c r="D26" s="46">
        <f t="shared" si="0"/>
        <v>1656</v>
      </c>
    </row>
    <row r="27" spans="1:4" ht="19.5" customHeight="1">
      <c r="A27" s="44">
        <v>25</v>
      </c>
      <c r="B27" s="44" t="s">
        <v>43</v>
      </c>
      <c r="C27" s="45">
        <v>28800</v>
      </c>
      <c r="D27" s="46">
        <f t="shared" si="0"/>
        <v>1728</v>
      </c>
    </row>
    <row r="28" spans="1:4" ht="19.5" customHeight="1">
      <c r="A28" s="44">
        <v>26</v>
      </c>
      <c r="B28" s="45" t="s">
        <v>44</v>
      </c>
      <c r="C28" s="45">
        <v>30300</v>
      </c>
      <c r="D28" s="46">
        <f t="shared" si="0"/>
        <v>1818</v>
      </c>
    </row>
    <row r="29" spans="1:4" ht="19.5" customHeight="1">
      <c r="A29" s="44">
        <v>27</v>
      </c>
      <c r="B29" s="44" t="s">
        <v>45</v>
      </c>
      <c r="C29" s="45">
        <v>31800</v>
      </c>
      <c r="D29" s="46">
        <f t="shared" si="0"/>
        <v>1908</v>
      </c>
    </row>
    <row r="30" spans="1:4" ht="19.5" customHeight="1">
      <c r="A30" s="44">
        <v>28</v>
      </c>
      <c r="B30" s="45" t="s">
        <v>46</v>
      </c>
      <c r="C30" s="45">
        <v>33300</v>
      </c>
      <c r="D30" s="46">
        <f t="shared" si="0"/>
        <v>1998</v>
      </c>
    </row>
    <row r="31" spans="1:4" ht="19.5" customHeight="1">
      <c r="A31" s="44">
        <v>29</v>
      </c>
      <c r="B31" s="44" t="s">
        <v>47</v>
      </c>
      <c r="C31" s="45">
        <v>34800</v>
      </c>
      <c r="D31" s="46">
        <f t="shared" si="0"/>
        <v>2088</v>
      </c>
    </row>
    <row r="32" spans="1:4" ht="19.5" customHeight="1">
      <c r="A32" s="44">
        <v>30</v>
      </c>
      <c r="B32" s="45" t="s">
        <v>48</v>
      </c>
      <c r="C32" s="45">
        <v>36300</v>
      </c>
      <c r="D32" s="46">
        <f t="shared" si="0"/>
        <v>2178</v>
      </c>
    </row>
    <row r="33" spans="1:4" ht="19.5" customHeight="1">
      <c r="A33" s="44">
        <v>31</v>
      </c>
      <c r="B33" s="44" t="s">
        <v>49</v>
      </c>
      <c r="C33" s="45">
        <v>38200</v>
      </c>
      <c r="D33" s="46">
        <f t="shared" si="0"/>
        <v>2292</v>
      </c>
    </row>
    <row r="34" spans="1:4" ht="19.5" customHeight="1">
      <c r="A34" s="44">
        <v>32</v>
      </c>
      <c r="B34" s="45" t="s">
        <v>50</v>
      </c>
      <c r="C34" s="45">
        <v>40100</v>
      </c>
      <c r="D34" s="46">
        <f t="shared" si="0"/>
        <v>2406</v>
      </c>
    </row>
    <row r="35" spans="1:4" ht="19.5" customHeight="1">
      <c r="A35" s="44">
        <v>33</v>
      </c>
      <c r="B35" s="44" t="s">
        <v>51</v>
      </c>
      <c r="C35" s="45">
        <v>42000</v>
      </c>
      <c r="D35" s="46">
        <f t="shared" si="0"/>
        <v>2520</v>
      </c>
    </row>
    <row r="36" spans="1:4" ht="19.5" customHeight="1">
      <c r="A36" s="44">
        <v>34</v>
      </c>
      <c r="B36" s="45" t="s">
        <v>52</v>
      </c>
      <c r="C36" s="45">
        <v>43900</v>
      </c>
      <c r="D36" s="46">
        <f t="shared" si="0"/>
        <v>2634</v>
      </c>
    </row>
    <row r="37" spans="1:4" ht="19.5" customHeight="1">
      <c r="A37" s="44">
        <v>35</v>
      </c>
      <c r="B37" s="44" t="s">
        <v>53</v>
      </c>
      <c r="C37" s="45">
        <v>45800</v>
      </c>
      <c r="D37" s="46">
        <f t="shared" si="0"/>
        <v>2748</v>
      </c>
    </row>
    <row r="38" spans="1:4" ht="19.5" customHeight="1">
      <c r="A38" s="44">
        <v>36</v>
      </c>
      <c r="B38" s="44" t="s">
        <v>54</v>
      </c>
      <c r="C38" s="45">
        <v>48200</v>
      </c>
      <c r="D38" s="46">
        <f t="shared" si="0"/>
        <v>2892</v>
      </c>
    </row>
    <row r="39" spans="1:4" ht="19.5" customHeight="1">
      <c r="A39" s="44">
        <v>37</v>
      </c>
      <c r="B39" s="44" t="s">
        <v>55</v>
      </c>
      <c r="C39" s="45">
        <v>50600</v>
      </c>
      <c r="D39" s="46">
        <f>ROUND(C39*6%,0)</f>
        <v>3036</v>
      </c>
    </row>
    <row r="40" spans="1:4" ht="19.5" customHeight="1">
      <c r="A40" s="44">
        <v>38</v>
      </c>
      <c r="B40" s="44" t="s">
        <v>56</v>
      </c>
      <c r="C40" s="45">
        <v>53000</v>
      </c>
      <c r="D40" s="46">
        <f>ROUND(C40*6%,0)</f>
        <v>3180</v>
      </c>
    </row>
    <row r="41" spans="1:4" ht="19.5" customHeight="1">
      <c r="A41" s="44">
        <v>39</v>
      </c>
      <c r="B41" s="44" t="s">
        <v>57</v>
      </c>
      <c r="C41" s="45">
        <v>55400</v>
      </c>
      <c r="D41" s="46">
        <f>ROUND(C41*6%,0)</f>
        <v>3324</v>
      </c>
    </row>
    <row r="42" spans="1:4" ht="19.5" customHeight="1">
      <c r="A42" s="44">
        <v>40</v>
      </c>
      <c r="B42" s="44" t="s">
        <v>58</v>
      </c>
      <c r="C42" s="45">
        <v>57800</v>
      </c>
      <c r="D42" s="46">
        <f>ROUND(C42*6%,0)</f>
        <v>3468</v>
      </c>
    </row>
    <row r="43" spans="1:4" ht="19.5" customHeight="1">
      <c r="A43" s="44">
        <v>41</v>
      </c>
      <c r="B43" s="45" t="s">
        <v>59</v>
      </c>
      <c r="C43" s="45">
        <v>60800</v>
      </c>
      <c r="D43" s="46">
        <f>ROUND(C43*6%,0)</f>
        <v>3648</v>
      </c>
    </row>
    <row r="44" spans="1:4" ht="19.5" customHeight="1">
      <c r="A44" s="44">
        <v>42</v>
      </c>
      <c r="B44" s="44" t="s">
        <v>60</v>
      </c>
      <c r="C44" s="45">
        <v>63800</v>
      </c>
      <c r="D44" s="46">
        <f>ROUND(C44*6%,0)</f>
        <v>3828</v>
      </c>
    </row>
    <row r="45" spans="1:4" ht="19.5" customHeight="1">
      <c r="A45" s="44">
        <v>43</v>
      </c>
      <c r="B45" s="45" t="s">
        <v>61</v>
      </c>
      <c r="C45" s="45">
        <v>66800</v>
      </c>
      <c r="D45" s="46">
        <f>ROUND(C45*6%,0)</f>
        <v>4008</v>
      </c>
    </row>
    <row r="46" spans="1:4" ht="19.5" customHeight="1">
      <c r="A46" s="44">
        <v>44</v>
      </c>
      <c r="B46" s="44" t="s">
        <v>62</v>
      </c>
      <c r="C46" s="45">
        <v>69800</v>
      </c>
      <c r="D46" s="46">
        <f>ROUND(C46*6%,0)</f>
        <v>4188</v>
      </c>
    </row>
    <row r="47" spans="1:4" ht="19.5" customHeight="1">
      <c r="A47" s="44">
        <v>45</v>
      </c>
      <c r="B47" s="45" t="s">
        <v>63</v>
      </c>
      <c r="C47" s="45">
        <v>72800</v>
      </c>
      <c r="D47" s="46">
        <f>ROUND(C47*6%,0)</f>
        <v>4368</v>
      </c>
    </row>
    <row r="48" spans="1:4" ht="19.5" customHeight="1">
      <c r="A48" s="44">
        <v>46</v>
      </c>
      <c r="B48" s="44" t="s">
        <v>64</v>
      </c>
      <c r="C48" s="45">
        <v>76500</v>
      </c>
      <c r="D48" s="46">
        <f>ROUND(C48*6%,0)</f>
        <v>4590</v>
      </c>
    </row>
    <row r="49" spans="1:4" ht="19.5" customHeight="1">
      <c r="A49" s="44">
        <v>47</v>
      </c>
      <c r="B49" s="45" t="s">
        <v>65</v>
      </c>
      <c r="C49" s="45">
        <v>80200</v>
      </c>
      <c r="D49" s="46">
        <f>ROUND(C49*6%,0)</f>
        <v>4812</v>
      </c>
    </row>
    <row r="50" spans="1:4" ht="19.5" customHeight="1">
      <c r="A50" s="44">
        <v>48</v>
      </c>
      <c r="B50" s="44" t="s">
        <v>66</v>
      </c>
      <c r="C50" s="45">
        <v>83900</v>
      </c>
      <c r="D50" s="46">
        <f>ROUND(C50*6%,0)</f>
        <v>5034</v>
      </c>
    </row>
    <row r="51" spans="1:4" ht="19.5" customHeight="1">
      <c r="A51" s="44">
        <v>49</v>
      </c>
      <c r="B51" s="45" t="s">
        <v>67</v>
      </c>
      <c r="C51" s="45">
        <v>87600</v>
      </c>
      <c r="D51" s="46">
        <f>ROUND(C51*6%,0)</f>
        <v>5256</v>
      </c>
    </row>
    <row r="52" spans="1:4" ht="19.5" customHeight="1">
      <c r="A52" s="44">
        <v>50</v>
      </c>
      <c r="B52" s="45" t="s">
        <v>68</v>
      </c>
      <c r="C52" s="45">
        <v>92100</v>
      </c>
      <c r="D52" s="46">
        <f>ROUND(C52*6%,0)</f>
        <v>5526</v>
      </c>
    </row>
    <row r="53" spans="1:4" ht="19.5" customHeight="1">
      <c r="A53" s="44">
        <v>51</v>
      </c>
      <c r="B53" s="44" t="s">
        <v>69</v>
      </c>
      <c r="C53" s="45">
        <v>96600</v>
      </c>
      <c r="D53" s="46">
        <f>ROUND(C53*6%,0)</f>
        <v>5796</v>
      </c>
    </row>
    <row r="54" spans="1:4" ht="19.5" customHeight="1">
      <c r="A54" s="44">
        <v>52</v>
      </c>
      <c r="B54" s="45" t="s">
        <v>70</v>
      </c>
      <c r="C54" s="45">
        <v>101100</v>
      </c>
      <c r="D54" s="46">
        <f>ROUND(C54*6%,0)</f>
        <v>6066</v>
      </c>
    </row>
    <row r="55" spans="1:4" ht="19.5" customHeight="1">
      <c r="A55" s="44">
        <v>53</v>
      </c>
      <c r="B55" s="44" t="s">
        <v>71</v>
      </c>
      <c r="C55" s="45">
        <v>105600</v>
      </c>
      <c r="D55" s="46">
        <f>ROUND(C55*6%,0)</f>
        <v>6336</v>
      </c>
    </row>
    <row r="56" spans="1:4" ht="19.5" customHeight="1">
      <c r="A56" s="44">
        <v>54</v>
      </c>
      <c r="B56" s="45" t="s">
        <v>72</v>
      </c>
      <c r="C56" s="45">
        <v>110100</v>
      </c>
      <c r="D56" s="46">
        <f>ROUND(C56*6%,0)</f>
        <v>6606</v>
      </c>
    </row>
    <row r="57" spans="1:4" ht="19.5" customHeight="1">
      <c r="A57" s="44">
        <v>55</v>
      </c>
      <c r="B57" s="44" t="s">
        <v>73</v>
      </c>
      <c r="C57" s="45">
        <v>115500</v>
      </c>
      <c r="D57" s="46">
        <f>ROUND(C57*6%,0)</f>
        <v>6930</v>
      </c>
    </row>
    <row r="58" spans="1:4" ht="19.5" customHeight="1">
      <c r="A58" s="44">
        <v>56</v>
      </c>
      <c r="B58" s="45" t="s">
        <v>74</v>
      </c>
      <c r="C58" s="45">
        <v>120900</v>
      </c>
      <c r="D58" s="46">
        <f>ROUND(C58*6%,0)</f>
        <v>7254</v>
      </c>
    </row>
    <row r="59" spans="1:4" ht="19.5" customHeight="1">
      <c r="A59" s="44">
        <v>57</v>
      </c>
      <c r="B59" s="44" t="s">
        <v>75</v>
      </c>
      <c r="C59" s="45">
        <v>126300</v>
      </c>
      <c r="D59" s="46">
        <f>ROUND(C59*6%,0)</f>
        <v>7578</v>
      </c>
    </row>
    <row r="60" spans="1:4" ht="19.5" customHeight="1">
      <c r="A60" s="44">
        <v>58</v>
      </c>
      <c r="B60" s="45" t="s">
        <v>76</v>
      </c>
      <c r="C60" s="45">
        <v>131700</v>
      </c>
      <c r="D60" s="46">
        <f>ROUND(C60*6%,0)</f>
        <v>7902</v>
      </c>
    </row>
    <row r="61" spans="1:4" ht="19.5" customHeight="1">
      <c r="A61" s="44">
        <v>59</v>
      </c>
      <c r="B61" s="44" t="s">
        <v>77</v>
      </c>
      <c r="C61" s="45">
        <v>137100</v>
      </c>
      <c r="D61" s="46">
        <f>ROUND(C61*6%,0)</f>
        <v>8226</v>
      </c>
    </row>
    <row r="62" spans="1:4" ht="19.5" customHeight="1">
      <c r="A62" s="44">
        <v>60</v>
      </c>
      <c r="B62" s="45" t="s">
        <v>78</v>
      </c>
      <c r="C62" s="45">
        <v>142500</v>
      </c>
      <c r="D62" s="46">
        <f>ROUND(C62*6%,0)</f>
        <v>8550</v>
      </c>
    </row>
    <row r="63" spans="1:4" ht="19.5" customHeight="1">
      <c r="A63" s="44">
        <v>61</v>
      </c>
      <c r="B63" s="44" t="s">
        <v>79</v>
      </c>
      <c r="C63" s="45">
        <v>147900</v>
      </c>
      <c r="D63" s="46">
        <f>ROUND(C63*6%,0)</f>
        <v>8874</v>
      </c>
    </row>
    <row r="64" spans="1:4" ht="19.5" customHeight="1">
      <c r="A64" s="44">
        <v>62</v>
      </c>
      <c r="B64" s="44" t="s">
        <v>80</v>
      </c>
      <c r="C64" s="45">
        <v>150000</v>
      </c>
      <c r="D64" s="46">
        <f>ROUND(C64*6%,0)</f>
        <v>9000</v>
      </c>
    </row>
    <row r="65" ht="16.5">
      <c r="D65" t="s">
        <v>81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Cute</dc:creator>
  <cp:keywords/>
  <dc:description/>
  <cp:lastModifiedBy>staff</cp:lastModifiedBy>
  <cp:lastPrinted>2015-06-05T06:54:41Z</cp:lastPrinted>
  <dcterms:created xsi:type="dcterms:W3CDTF">2010-01-27T02:44:12Z</dcterms:created>
  <dcterms:modified xsi:type="dcterms:W3CDTF">2015-06-05T06:57:52Z</dcterms:modified>
  <cp:category/>
  <cp:version/>
  <cp:contentType/>
  <cp:contentStatus/>
</cp:coreProperties>
</file>