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2學年度\課程委員會\112-2\112-2-2系課程委員會(課程科目表；實習學生修正)\"/>
    </mc:Choice>
  </mc:AlternateContent>
  <bookViews>
    <workbookView xWindow="0" yWindow="0" windowWidth="14400" windowHeight="6105"/>
  </bookViews>
  <sheets>
    <sheet name="北四技視傳" sheetId="2" r:id="rId1"/>
    <sheet name="竹日四技視傳" sheetId="7" r:id="rId2"/>
  </sheets>
  <definedNames>
    <definedName name="_xlnm._FilterDatabase" localSheetId="0" hidden="1">北四技視傳!$B$1:$B$38</definedName>
    <definedName name="Calendar10Month">#REF!</definedName>
    <definedName name="Calendar10MonthOption">MATCH(Calendar10Month,Months,0)</definedName>
    <definedName name="Calendar10Year">#REF!</definedName>
    <definedName name="Calendar11Month">#REF!</definedName>
    <definedName name="Calendar11MonthOption">MATCH(Calendar11Month,Months,0)</definedName>
    <definedName name="Calendar11Year">#REF!</definedName>
    <definedName name="Calendar12Month">#REF!</definedName>
    <definedName name="Calendar12MonthOption">MATCH(Calendar12Month,Months,0)</definedName>
    <definedName name="Calendar12Year">#REF!</definedName>
    <definedName name="Calendar1Month">#REF!</definedName>
    <definedName name="Calendar1MonthOption">MATCH(Calendar1Month,Months,0)</definedName>
    <definedName name="Calendar1Year">#REF!</definedName>
    <definedName name="Calendar2Month">#REF!</definedName>
    <definedName name="Calendar2MonthOption">MATCH(Calendar2Month,Months,0)</definedName>
    <definedName name="Calendar2Year">#REF!</definedName>
    <definedName name="Calendar3Month">#REF!</definedName>
    <definedName name="Calendar3MonthOption">MATCH(Calendar3Month,Months,0)</definedName>
    <definedName name="Calendar3Year">#REF!</definedName>
    <definedName name="Calendar4Month">#REF!</definedName>
    <definedName name="Calendar4MonthOption">MATCH(Calendar4Month,Months,0)</definedName>
    <definedName name="Calendar4Year">#REF!</definedName>
    <definedName name="Calendar5Month">#REF!</definedName>
    <definedName name="Calendar5MonthOption">MATCH(Calendar5Month,Months,0)</definedName>
    <definedName name="Calendar5Year">#REF!</definedName>
    <definedName name="Calendar6Month">#REF!</definedName>
    <definedName name="Calendar6MonthOption">MATCH(Calendar6Month,Months,0)</definedName>
    <definedName name="Calendar6Year">#REF!</definedName>
    <definedName name="Calendar7Month">#REF!</definedName>
    <definedName name="Calendar7MonthOption">MATCH(Calendar7Month,Months,0)</definedName>
    <definedName name="Calendar7Year">#REF!</definedName>
    <definedName name="Calendar8Month">#REF!</definedName>
    <definedName name="Calendar8MonthOption">MATCH(Calendar8Month,Months,0)</definedName>
    <definedName name="Calendar8Year">#REF!</definedName>
    <definedName name="Calendar9Month">#REF!</definedName>
    <definedName name="Calendar9MonthOption">MATCH(Calendar9Month,Months,0)</definedName>
    <definedName name="Calendar9Year">#REF!</definedName>
    <definedName name="ColumnTitleRegion1..H12.1">#REF!</definedName>
    <definedName name="ColumnTitleRegion10..H54.1">#REF!</definedName>
    <definedName name="ColumnTitleRegion11..C56.1">#REF!</definedName>
    <definedName name="ColumnTitleRegion12..D56.1">#REF!</definedName>
    <definedName name="ColumnTitleRegion13..H68.1">#REF!</definedName>
    <definedName name="ColumnTitleRegion14..C70.1">#REF!</definedName>
    <definedName name="ColumnTitleRegion15..D70.1">#REF!</definedName>
    <definedName name="ColumnTitleRegion16..H82.1">#REF!</definedName>
    <definedName name="ColumnTitleRegion17..C84.1">#REF!</definedName>
    <definedName name="ColumnTitleRegion18..D84.1">#REF!</definedName>
    <definedName name="ColumnTitleRegion19..H96.1">#REF!</definedName>
    <definedName name="ColumnTitleRegion2..C14.1">#REF!</definedName>
    <definedName name="ColumnTitleRegion20..C98.1">#REF!</definedName>
    <definedName name="ColumnTitleRegion21..D98.1">#REF!</definedName>
    <definedName name="ColumnTitleRegion22..H110.1">#REF!</definedName>
    <definedName name="ColumnTitleRegion23..C112.1">#REF!</definedName>
    <definedName name="ColumnTitleRegion24..D112.1">#REF!</definedName>
    <definedName name="ColumnTitleRegion25..H124.1">#REF!</definedName>
    <definedName name="ColumnTitleRegion26..C126.1">#REF!</definedName>
    <definedName name="ColumnTitleRegion27..D126.1">#REF!</definedName>
    <definedName name="ColumnTitleRegion28..H138.1">#REF!</definedName>
    <definedName name="ColumnTitleRegion29..C140.1">#REF!</definedName>
    <definedName name="ColumnTitleRegion3..D14.1">#REF!</definedName>
    <definedName name="ColumnTitleRegion30..D140.1">#REF!</definedName>
    <definedName name="ColumnTitleRegion31..H152.1">#REF!</definedName>
    <definedName name="ColumnTitleRegion32..C154.1">#REF!</definedName>
    <definedName name="ColumnTitleRegion33..D154.1">#REF!</definedName>
    <definedName name="ColumnTitleRegion34..H166.1">#REF!</definedName>
    <definedName name="ColumnTitleRegion35..C168.1">#REF!</definedName>
    <definedName name="ColumnTitleRegion36..D168.1">#REF!</definedName>
    <definedName name="ColumnTitleRegion4..H26.1">#REF!</definedName>
    <definedName name="ColumnTitleRegion5..C28.1">#REF!</definedName>
    <definedName name="ColumnTitleRegion6..D28.1">#REF!</definedName>
    <definedName name="ColumnTitleRegion7..H40.1">#REF!</definedName>
    <definedName name="ColumnTitleRegion8..C42.1">#REF!</definedName>
    <definedName name="ColumnTitleRegion9..D42.1">#REF!</definedName>
    <definedName name="Months">{"1月","2月","3月","4月","5月","6月","7月","8月","9月","10月","11月","12月"}</definedName>
    <definedName name="_xlnm.Print_Area" localSheetId="0">北四技視傳!$A$1:$AI$38</definedName>
    <definedName name="_xlnm.Print_Area" localSheetId="1">竹日四技視傳!$A$1:$AI$40</definedName>
    <definedName name="WeekdayOption">MATCH(WeekStart,星期,0)+10</definedName>
    <definedName name="WeekStart">#REF!</definedName>
    <definedName name="WeekStartValue">IF(WeekStart="星期一",2,1)</definedName>
    <definedName name="日">{0,1,2,3,4,5,6}</definedName>
    <definedName name="星期">{"星期一","星期二","星期三","星期四","星期五","星期六","星期日"}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7" i="7" l="1"/>
  <c r="AJ28" i="7"/>
  <c r="AJ16" i="7"/>
  <c r="AJ38" i="7" s="1"/>
  <c r="AJ14" i="7"/>
  <c r="AJ34" i="2"/>
  <c r="AJ26" i="2"/>
  <c r="AJ16" i="2"/>
  <c r="AJ14" i="2"/>
  <c r="AJ35" i="2" s="1"/>
  <c r="F14" i="7" l="1"/>
  <c r="G14" i="7"/>
  <c r="J14" i="7"/>
  <c r="K14" i="7"/>
  <c r="N14" i="7"/>
  <c r="O14" i="7"/>
  <c r="V14" i="7"/>
  <c r="W14" i="7"/>
  <c r="Z14" i="7"/>
  <c r="AA14" i="7"/>
  <c r="AA38" i="7" s="1"/>
  <c r="N16" i="7"/>
  <c r="O16" i="7"/>
  <c r="R16" i="7"/>
  <c r="S16" i="7"/>
  <c r="V16" i="7"/>
  <c r="W16" i="7"/>
  <c r="Z16" i="7"/>
  <c r="AA16" i="7"/>
  <c r="F28" i="7"/>
  <c r="G28" i="7"/>
  <c r="J28" i="7"/>
  <c r="J38" i="7" s="1"/>
  <c r="K28" i="7"/>
  <c r="K38" i="7" s="1"/>
  <c r="N28" i="7"/>
  <c r="O28" i="7"/>
  <c r="R28" i="7"/>
  <c r="S28" i="7"/>
  <c r="V28" i="7"/>
  <c r="W28" i="7"/>
  <c r="Z28" i="7"/>
  <c r="AA28" i="7"/>
  <c r="AD38" i="7"/>
  <c r="AE38" i="7"/>
  <c r="AH38" i="7"/>
  <c r="AI38" i="7"/>
  <c r="AJ286" i="7"/>
  <c r="AJ43" i="7"/>
  <c r="AJ59" i="7"/>
  <c r="AJ76" i="7"/>
  <c r="AJ78" i="7"/>
  <c r="AJ83" i="7"/>
  <c r="AJ88" i="7"/>
  <c r="AJ97" i="7"/>
  <c r="AJ98" i="7"/>
  <c r="AJ112" i="7"/>
  <c r="AJ114" i="7"/>
  <c r="AJ120" i="7"/>
  <c r="AJ125" i="7"/>
  <c r="AJ143" i="7"/>
  <c r="AJ144" i="7"/>
  <c r="AJ161" i="7"/>
  <c r="AJ163" i="7"/>
  <c r="AJ168" i="7"/>
  <c r="AJ174" i="7"/>
  <c r="AJ191" i="7"/>
  <c r="AJ192" i="7"/>
  <c r="AJ209" i="7"/>
  <c r="AJ211" i="7"/>
  <c r="AJ214" i="7"/>
  <c r="AJ219" i="7"/>
  <c r="AJ234" i="7"/>
  <c r="AJ235" i="7"/>
  <c r="AJ251" i="7"/>
  <c r="AJ254" i="7"/>
  <c r="AJ258" i="7"/>
  <c r="AJ264" i="7"/>
  <c r="AJ273" i="7"/>
  <c r="AJ274" i="7"/>
  <c r="AJ288" i="7"/>
  <c r="AJ300" i="7"/>
  <c r="AJ310" i="7"/>
  <c r="Z38" i="7" l="1"/>
  <c r="W38" i="7"/>
  <c r="G38" i="7"/>
  <c r="S38" i="7"/>
  <c r="V38" i="7"/>
  <c r="AJ293" i="7"/>
  <c r="AJ50" i="7"/>
  <c r="N38" i="7"/>
  <c r="AJ311" i="7"/>
  <c r="O38" i="7"/>
  <c r="I39" i="7"/>
  <c r="E39" i="7"/>
  <c r="F38" i="7"/>
  <c r="R38" i="7"/>
  <c r="AA14" i="2"/>
  <c r="Z14" i="2"/>
  <c r="W14" i="2"/>
  <c r="V14" i="2"/>
  <c r="K14" i="2"/>
  <c r="J14" i="2"/>
  <c r="G14" i="2"/>
  <c r="F14" i="2"/>
  <c r="AJ60" i="7" l="1"/>
  <c r="E35" i="2"/>
  <c r="AA26" i="2"/>
  <c r="Z26" i="2"/>
  <c r="W26" i="2"/>
  <c r="V26" i="2"/>
  <c r="S26" i="2"/>
  <c r="R26" i="2"/>
  <c r="O26" i="2"/>
  <c r="N26" i="2"/>
  <c r="K26" i="2"/>
  <c r="J26" i="2"/>
  <c r="G26" i="2"/>
  <c r="F26" i="2"/>
  <c r="AI16" i="2"/>
  <c r="AH16" i="2"/>
  <c r="AE16" i="2"/>
  <c r="AE35" i="2" s="1"/>
  <c r="AD16" i="2"/>
  <c r="AD35" i="2" s="1"/>
  <c r="AA16" i="2"/>
  <c r="Z16" i="2"/>
  <c r="W16" i="2"/>
  <c r="V16" i="2"/>
  <c r="S16" i="2"/>
  <c r="R16" i="2"/>
  <c r="O16" i="2"/>
  <c r="N16" i="2"/>
  <c r="AI14" i="2"/>
  <c r="AH14" i="2"/>
  <c r="AH35" i="2" l="1"/>
  <c r="G35" i="2"/>
  <c r="V35" i="2"/>
  <c r="Z35" i="2"/>
  <c r="AI35" i="2"/>
  <c r="W35" i="2"/>
  <c r="E36" i="2"/>
  <c r="J35" i="2"/>
  <c r="F35" i="2"/>
  <c r="K35" i="2"/>
  <c r="N35" i="2"/>
  <c r="I36" i="2"/>
  <c r="O35" i="2"/>
  <c r="AA35" i="2"/>
  <c r="R35" i="2"/>
  <c r="S35" i="2"/>
  <c r="AC36" i="2" l="1"/>
</calcChain>
</file>

<file path=xl/sharedStrings.xml><?xml version="1.0" encoding="utf-8"?>
<sst xmlns="http://schemas.openxmlformats.org/spreadsheetml/2006/main" count="455" uniqueCount="363">
  <si>
    <t>ZPHY12256</t>
  </si>
  <si>
    <t>ZPHY11255</t>
  </si>
  <si>
    <t>ZGSE11002</t>
  </si>
  <si>
    <t>ZGSE11001</t>
  </si>
  <si>
    <t>ZCHN11212</t>
  </si>
  <si>
    <t>ZCHN11213</t>
  </si>
  <si>
    <t>ZJAP11210</t>
  </si>
  <si>
    <t>ZGSO13236</t>
  </si>
  <si>
    <t>ZENG11212</t>
  </si>
  <si>
    <t>ZENG11211</t>
  </si>
  <si>
    <t>運算思維與程式設計</t>
  </si>
  <si>
    <t>多元學習領域(二)：自然與科學</t>
  </si>
  <si>
    <t>多元學習領域(一)：人文藝術與社會</t>
  </si>
  <si>
    <t>通識必修</t>
    <phoneticPr fontId="3" type="noConversion"/>
  </si>
  <si>
    <t>YGSO11250</t>
    <phoneticPr fontId="3" type="noConversion"/>
  </si>
  <si>
    <t>ZTEC11201</t>
    <phoneticPr fontId="3" type="noConversion"/>
  </si>
  <si>
    <t>ZENG12232</t>
    <phoneticPr fontId="3" type="noConversion"/>
  </si>
  <si>
    <t>通識選修</t>
    <phoneticPr fontId="3" type="noConversion"/>
  </si>
  <si>
    <t>系專業選修</t>
    <phoneticPr fontId="3" type="noConversion"/>
  </si>
  <si>
    <t>系專業必修</t>
    <phoneticPr fontId="3" type="noConversion"/>
  </si>
  <si>
    <t>教務處覆核</t>
  </si>
  <si>
    <t>ZGSA12233</t>
    <phoneticPr fontId="3" type="noConversion"/>
  </si>
  <si>
    <t>必修
院核心</t>
    <phoneticPr fontId="11" type="noConversion"/>
  </si>
  <si>
    <t>ZENG12233</t>
    <phoneticPr fontId="3" type="noConversion"/>
  </si>
  <si>
    <t>ZJAP12219</t>
    <phoneticPr fontId="3" type="noConversion"/>
  </si>
  <si>
    <t>ZJAP12220</t>
    <phoneticPr fontId="3" type="noConversion"/>
  </si>
  <si>
    <t>DARH12220</t>
    <phoneticPr fontId="11" type="noConversion"/>
  </si>
  <si>
    <t>設計史</t>
    <phoneticPr fontId="11" type="noConversion"/>
  </si>
  <si>
    <t>插畫與繪本創作</t>
    <phoneticPr fontId="11" type="noConversion"/>
  </si>
  <si>
    <t>DARD13242</t>
    <phoneticPr fontId="11" type="noConversion"/>
  </si>
  <si>
    <t>包裝結構設計</t>
    <phoneticPr fontId="11" type="noConversion"/>
  </si>
  <si>
    <t>DARD13241</t>
    <phoneticPr fontId="11" type="noConversion"/>
  </si>
  <si>
    <t>包裝設計實務</t>
    <phoneticPr fontId="11" type="noConversion"/>
  </si>
  <si>
    <t>DARD13230</t>
    <phoneticPr fontId="11" type="noConversion"/>
  </si>
  <si>
    <t>設計計劃與調查</t>
    <phoneticPr fontId="11" type="noConversion"/>
  </si>
  <si>
    <t>DARD14252</t>
    <phoneticPr fontId="11" type="noConversion"/>
  </si>
  <si>
    <t>品牌策略與設計實務</t>
    <phoneticPr fontId="11" type="noConversion"/>
  </si>
  <si>
    <t>DPLT14401</t>
    <phoneticPr fontId="11" type="noConversion"/>
  </si>
  <si>
    <t>畢業專題(一)</t>
    <phoneticPr fontId="11" type="noConversion"/>
  </si>
  <si>
    <t>DPLT14402</t>
    <phoneticPr fontId="11" type="noConversion"/>
  </si>
  <si>
    <t xml:space="preserve">畢業專題(二) </t>
    <phoneticPr fontId="11" type="noConversion"/>
  </si>
  <si>
    <t>DARD12221</t>
    <phoneticPr fontId="11" type="noConversion"/>
  </si>
  <si>
    <t>DARD12222</t>
    <phoneticPr fontId="11" type="noConversion"/>
  </si>
  <si>
    <t>DARD12244</t>
    <phoneticPr fontId="11" type="noConversion"/>
  </si>
  <si>
    <t>使用者介面設計</t>
    <phoneticPr fontId="11" type="noConversion"/>
  </si>
  <si>
    <t>影音剪輯</t>
    <phoneticPr fontId="11" type="noConversion"/>
  </si>
  <si>
    <t>影音特效後製</t>
    <phoneticPr fontId="11" type="noConversion"/>
  </si>
  <si>
    <t>DARD14245</t>
    <phoneticPr fontId="11" type="noConversion"/>
  </si>
  <si>
    <t>視覺傳達設計(三)</t>
    <phoneticPr fontId="11" type="noConversion"/>
  </si>
  <si>
    <t>DARD14246</t>
    <phoneticPr fontId="11" type="noConversion"/>
  </si>
  <si>
    <t>視覺傳達設計(四)</t>
    <phoneticPr fontId="11" type="noConversion"/>
  </si>
  <si>
    <t>DARD14247</t>
    <phoneticPr fontId="11" type="noConversion"/>
  </si>
  <si>
    <t>視覺傳達設計(五)</t>
    <phoneticPr fontId="11" type="noConversion"/>
  </si>
  <si>
    <t>DARD11219</t>
    <phoneticPr fontId="11" type="noConversion"/>
  </si>
  <si>
    <t>文字造形與編排</t>
    <phoneticPr fontId="11" type="noConversion"/>
  </si>
  <si>
    <t>DARD12220</t>
    <phoneticPr fontId="11" type="noConversion"/>
  </si>
  <si>
    <t>編輯設計</t>
    <phoneticPr fontId="11" type="noConversion"/>
  </si>
  <si>
    <t>動態圖像設計</t>
    <phoneticPr fontId="11" type="noConversion"/>
  </si>
  <si>
    <t>網頁設計</t>
    <phoneticPr fontId="11" type="noConversion"/>
  </si>
  <si>
    <t>3D虛擬造形設計</t>
    <phoneticPr fontId="11" type="noConversion"/>
  </si>
  <si>
    <t>DARD13250</t>
    <phoneticPr fontId="11" type="noConversion"/>
  </si>
  <si>
    <t>創意行銷</t>
    <phoneticPr fontId="11" type="noConversion"/>
  </si>
  <si>
    <t>DCCM14207</t>
    <phoneticPr fontId="11" type="noConversion"/>
  </si>
  <si>
    <t>**校外實習(一)</t>
    <phoneticPr fontId="11" type="noConversion"/>
  </si>
  <si>
    <t>DCCM14208</t>
    <phoneticPr fontId="11" type="noConversion"/>
  </si>
  <si>
    <t>**校外實習(二)</t>
    <phoneticPr fontId="11" type="noConversion"/>
  </si>
  <si>
    <t>DARD13233</t>
    <phoneticPr fontId="11" type="noConversion"/>
  </si>
  <si>
    <t>印前製作管理</t>
    <phoneticPr fontId="11" type="noConversion"/>
  </si>
  <si>
    <t>廣告設計實務</t>
    <phoneticPr fontId="11" type="noConversion"/>
  </si>
  <si>
    <t>DARD11305</t>
    <phoneticPr fontId="11" type="noConversion"/>
  </si>
  <si>
    <t>設計繪畫</t>
    <phoneticPr fontId="11" type="noConversion"/>
  </si>
  <si>
    <t>DARD12223</t>
    <phoneticPr fontId="11" type="noConversion"/>
  </si>
  <si>
    <t>立體造形與材料</t>
    <phoneticPr fontId="11" type="noConversion"/>
  </si>
  <si>
    <t>DARD11232</t>
    <phoneticPr fontId="11" type="noConversion"/>
  </si>
  <si>
    <t>創意溝通與文案寫作</t>
    <phoneticPr fontId="11" type="noConversion"/>
  </si>
  <si>
    <t>DARD14253</t>
    <phoneticPr fontId="11" type="noConversion"/>
  </si>
  <si>
    <t>文創工坊實務</t>
    <phoneticPr fontId="11" type="noConversion"/>
  </si>
  <si>
    <t>DARD13244</t>
    <phoneticPr fontId="11" type="noConversion"/>
  </si>
  <si>
    <t>文創商品開發(一)</t>
    <phoneticPr fontId="11" type="noConversion"/>
  </si>
  <si>
    <t>DARD13245</t>
    <phoneticPr fontId="11" type="noConversion"/>
  </si>
  <si>
    <t xml:space="preserve">文創商品開發(二) </t>
    <phoneticPr fontId="11" type="noConversion"/>
  </si>
  <si>
    <t>DCCM14203</t>
    <phoneticPr fontId="11" type="noConversion"/>
  </si>
  <si>
    <t>**業界實習(一)</t>
    <phoneticPr fontId="11" type="noConversion"/>
  </si>
  <si>
    <t>DCCM14205</t>
    <phoneticPr fontId="11" type="noConversion"/>
  </si>
  <si>
    <t>**業界實習(三)</t>
    <phoneticPr fontId="11" type="noConversion"/>
  </si>
  <si>
    <t>DARD11231</t>
    <phoneticPr fontId="11" type="noConversion"/>
  </si>
  <si>
    <t>色彩與設計構成</t>
    <phoneticPr fontId="11" type="noConversion"/>
  </si>
  <si>
    <t>DARD11227</t>
    <phoneticPr fontId="11" type="noConversion"/>
  </si>
  <si>
    <t>基礎攝影</t>
    <phoneticPr fontId="11" type="noConversion"/>
  </si>
  <si>
    <t>DARD12225</t>
    <phoneticPr fontId="11" type="noConversion"/>
  </si>
  <si>
    <t>商業攝影</t>
    <phoneticPr fontId="11" type="noConversion"/>
  </si>
  <si>
    <t>DARD11244</t>
    <phoneticPr fontId="11" type="noConversion"/>
  </si>
  <si>
    <t>創意書籍裝幀</t>
    <phoneticPr fontId="11" type="noConversion"/>
  </si>
  <si>
    <t>DCCM13201</t>
    <phoneticPr fontId="11" type="noConversion"/>
  </si>
  <si>
    <t>社群創意短片</t>
    <phoneticPr fontId="11" type="noConversion"/>
  </si>
  <si>
    <t>DCCM14204</t>
    <phoneticPr fontId="11" type="noConversion"/>
  </si>
  <si>
    <t>**業界實習(二)</t>
    <phoneticPr fontId="11" type="noConversion"/>
  </si>
  <si>
    <t>DCCM14206</t>
    <phoneticPr fontId="11" type="noConversion"/>
  </si>
  <si>
    <t>**業界實習(四)</t>
    <phoneticPr fontId="11" type="noConversion"/>
  </si>
  <si>
    <t>DDIG14244</t>
    <phoneticPr fontId="11" type="noConversion"/>
  </si>
  <si>
    <t>DARD12233</t>
    <phoneticPr fontId="11" type="noConversion"/>
  </si>
  <si>
    <t>編輯設計實務</t>
    <phoneticPr fontId="11" type="noConversion"/>
  </si>
  <si>
    <t>DDIG12241</t>
    <phoneticPr fontId="11" type="noConversion"/>
  </si>
  <si>
    <t>進階網頁設計</t>
    <phoneticPr fontId="11" type="noConversion"/>
  </si>
  <si>
    <t>3D動態圖像設計</t>
    <phoneticPr fontId="11" type="noConversion"/>
  </si>
  <si>
    <t>就業預備</t>
    <phoneticPr fontId="11" type="noConversion"/>
  </si>
  <si>
    <t>DARD14241</t>
    <phoneticPr fontId="11" type="noConversion"/>
  </si>
  <si>
    <t>展示規劃設計</t>
    <phoneticPr fontId="11" type="noConversion"/>
  </si>
  <si>
    <t>永續社會經營</t>
    <phoneticPr fontId="3" type="noConversion"/>
  </si>
  <si>
    <t>內容行銷數位設計</t>
    <phoneticPr fontId="11" type="noConversion"/>
  </si>
  <si>
    <t>策展設計</t>
    <phoneticPr fontId="11" type="noConversion"/>
  </si>
  <si>
    <t>DARH14231</t>
    <phoneticPr fontId="11" type="noConversion"/>
  </si>
  <si>
    <t>當代藝術與設計</t>
    <phoneticPr fontId="11" type="noConversion"/>
  </si>
  <si>
    <t>跨媒體整合互動設計</t>
    <phoneticPr fontId="3" type="noConversion"/>
  </si>
  <si>
    <t>院核心必修</t>
    <phoneticPr fontId="3" type="noConversion"/>
  </si>
  <si>
    <t>總學分數</t>
    <phoneticPr fontId="3" type="noConversion"/>
  </si>
  <si>
    <r>
      <rPr>
        <sz val="14"/>
        <rFont val="新細明體"/>
        <family val="1"/>
        <charset val="136"/>
      </rPr>
      <t>大學外文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英文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</si>
  <si>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大學外文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日文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</si>
  <si>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中文寫作與思維</t>
    </r>
  </si>
  <si>
    <r>
      <rPr>
        <sz val="14"/>
        <rFont val="新細明體"/>
        <family val="1"/>
        <charset val="136"/>
      </rPr>
      <t>勞作教育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</si>
  <si>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大學外文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英文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</si>
  <si>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大學外文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日文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</si>
  <si>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應用文</t>
    </r>
  </si>
  <si>
    <r>
      <rPr>
        <sz val="14"/>
        <rFont val="新細明體"/>
        <family val="1"/>
        <charset val="136"/>
      </rPr>
      <t>勞作教育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</si>
  <si>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科技與永續環境</t>
    </r>
  </si>
  <si>
    <r>
      <rPr>
        <sz val="14"/>
        <rFont val="細明體"/>
        <family val="3"/>
        <charset val="136"/>
      </rPr>
      <t>職場外文</t>
    </r>
    <r>
      <rPr>
        <sz val="14"/>
        <rFont val="BiauKai"/>
        <family val="2"/>
      </rPr>
      <t>(</t>
    </r>
    <r>
      <rPr>
        <sz val="14"/>
        <rFont val="微軟正黑體"/>
        <family val="2"/>
        <charset val="136"/>
      </rPr>
      <t>日文</t>
    </r>
    <r>
      <rPr>
        <sz val="14"/>
        <rFont val="BiauKai"/>
        <family val="2"/>
      </rPr>
      <t>)</t>
    </r>
    <r>
      <rPr>
        <sz val="14"/>
        <rFont val="Calibri"/>
        <family val="2"/>
      </rPr>
      <t>(</t>
    </r>
    <r>
      <rPr>
        <sz val="14"/>
        <rFont val="微軟正黑體"/>
        <family val="2"/>
        <charset val="136"/>
      </rPr>
      <t>一</t>
    </r>
    <r>
      <rPr>
        <sz val="14"/>
        <rFont val="BiauKai"/>
        <family val="2"/>
      </rPr>
      <t>)</t>
    </r>
    <phoneticPr fontId="3" type="noConversion"/>
  </si>
  <si>
    <r>
      <rPr>
        <sz val="14"/>
        <rFont val="細明體"/>
        <family val="3"/>
        <charset val="136"/>
      </rPr>
      <t>職場外文</t>
    </r>
    <r>
      <rPr>
        <sz val="14"/>
        <rFont val="BiauKai"/>
        <family val="2"/>
      </rPr>
      <t>(</t>
    </r>
    <r>
      <rPr>
        <sz val="14"/>
        <rFont val="微軟正黑體"/>
        <family val="2"/>
        <charset val="136"/>
      </rPr>
      <t>英文</t>
    </r>
    <r>
      <rPr>
        <sz val="14"/>
        <rFont val="BiauKai"/>
        <family val="2"/>
      </rPr>
      <t>)(</t>
    </r>
    <r>
      <rPr>
        <sz val="14"/>
        <rFont val="微軟正黑體"/>
        <family val="2"/>
        <charset val="136"/>
      </rPr>
      <t>二)</t>
    </r>
    <phoneticPr fontId="3" type="noConversion"/>
  </si>
  <si>
    <r>
      <rPr>
        <sz val="14"/>
        <rFont val="細明體"/>
        <family val="3"/>
        <charset val="136"/>
      </rPr>
      <t>職場外文</t>
    </r>
    <r>
      <rPr>
        <sz val="14"/>
        <rFont val="BiauKai"/>
        <family val="2"/>
      </rPr>
      <t>(</t>
    </r>
    <r>
      <rPr>
        <sz val="14"/>
        <rFont val="微軟正黑體"/>
        <family val="2"/>
        <charset val="136"/>
      </rPr>
      <t>英文</t>
    </r>
    <r>
      <rPr>
        <sz val="14"/>
        <rFont val="BiauKai"/>
        <family val="2"/>
      </rPr>
      <t>)</t>
    </r>
    <r>
      <rPr>
        <sz val="14"/>
        <rFont val="Calibri"/>
        <family val="2"/>
      </rPr>
      <t>(</t>
    </r>
    <r>
      <rPr>
        <sz val="14"/>
        <rFont val="微軟正黑體"/>
        <family val="2"/>
        <charset val="136"/>
      </rPr>
      <t>一</t>
    </r>
    <r>
      <rPr>
        <sz val="14"/>
        <rFont val="BiauKai"/>
        <family val="2"/>
      </rPr>
      <t>)</t>
    </r>
    <phoneticPr fontId="3" type="noConversion"/>
  </si>
  <si>
    <r>
      <rPr>
        <sz val="14"/>
        <rFont val="細明體"/>
        <family val="3"/>
        <charset val="136"/>
      </rPr>
      <t>職場外文</t>
    </r>
    <r>
      <rPr>
        <sz val="14"/>
        <rFont val="BiauKai"/>
        <family val="2"/>
      </rPr>
      <t>(</t>
    </r>
    <r>
      <rPr>
        <sz val="14"/>
        <rFont val="微軟正黑體"/>
        <family val="2"/>
        <charset val="136"/>
      </rPr>
      <t>日文</t>
    </r>
    <r>
      <rPr>
        <sz val="14"/>
        <rFont val="BiauKai"/>
        <family val="2"/>
      </rPr>
      <t>)(</t>
    </r>
    <r>
      <rPr>
        <sz val="14"/>
        <rFont val="微軟正黑體"/>
        <family val="2"/>
        <charset val="136"/>
      </rPr>
      <t>二)</t>
    </r>
    <phoneticPr fontId="3" type="noConversion"/>
  </si>
  <si>
    <t>*跨領域課程(一)(非本系選修)</t>
    <phoneticPr fontId="11" type="noConversion"/>
  </si>
  <si>
    <r>
      <rPr>
        <sz val="14"/>
        <rFont val="新細明體"/>
        <family val="1"/>
        <charset val="136"/>
      </rPr>
      <t>學年</t>
    </r>
  </si>
  <si>
    <r>
      <rPr>
        <sz val="14"/>
        <rFont val="新細明體"/>
        <family val="1"/>
        <charset val="136"/>
      </rPr>
      <t>學期</t>
    </r>
    <phoneticPr fontId="3" type="noConversion"/>
  </si>
  <si>
    <r>
      <rPr>
        <sz val="14"/>
        <rFont val="新細明體"/>
        <family val="1"/>
        <charset val="136"/>
      </rPr>
      <t>上學期</t>
    </r>
  </si>
  <si>
    <r>
      <rPr>
        <sz val="14"/>
        <rFont val="新細明體"/>
        <family val="1"/>
        <charset val="136"/>
      </rPr>
      <t>下學期</t>
    </r>
  </si>
  <si>
    <r>
      <rPr>
        <sz val="14"/>
        <rFont val="新細明體"/>
        <family val="1"/>
        <charset val="136"/>
      </rPr>
      <t>代碼</t>
    </r>
  </si>
  <si>
    <r>
      <rPr>
        <sz val="14"/>
        <rFont val="新細明體"/>
        <family val="1"/>
        <charset val="136"/>
      </rPr>
      <t>科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目</t>
    </r>
  </si>
  <si>
    <r>
      <rPr>
        <sz val="14"/>
        <rFont val="新細明體"/>
        <family val="1"/>
        <charset val="136"/>
      </rPr>
      <t>學分</t>
    </r>
  </si>
  <si>
    <r>
      <rPr>
        <sz val="14"/>
        <rFont val="新細明體"/>
        <family val="1"/>
        <charset val="136"/>
      </rPr>
      <t>時數</t>
    </r>
  </si>
  <si>
    <r>
      <rPr>
        <sz val="14"/>
        <rFont val="新細明體"/>
        <family val="1"/>
        <charset val="136"/>
      </rPr>
      <t>創新與創業</t>
    </r>
    <phoneticPr fontId="3" type="noConversion"/>
  </si>
  <si>
    <r>
      <rPr>
        <sz val="14"/>
        <rFont val="新細明體"/>
        <family val="1"/>
        <charset val="136"/>
      </rPr>
      <t>法治與公民社會</t>
    </r>
    <phoneticPr fontId="3" type="noConversion"/>
  </si>
  <si>
    <r>
      <rPr>
        <sz val="14"/>
        <rFont val="新細明體"/>
        <family val="1"/>
        <charset val="136"/>
      </rPr>
      <t>體適能與保健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  <phoneticPr fontId="3" type="noConversion"/>
  </si>
  <si>
    <r>
      <rPr>
        <sz val="14"/>
        <rFont val="新細明體"/>
        <family val="1"/>
        <charset val="136"/>
      </rPr>
      <t>體適能與保健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phoneticPr fontId="3" type="noConversion"/>
  </si>
  <si>
    <r>
      <rPr>
        <sz val="14"/>
        <rFont val="新細明體"/>
        <family val="1"/>
        <charset val="136"/>
      </rPr>
      <t>職涯探索</t>
    </r>
    <r>
      <rPr>
        <sz val="14"/>
        <rFont val="Times New Roman"/>
        <family val="1"/>
      </rPr>
      <t>-</t>
    </r>
    <r>
      <rPr>
        <sz val="14"/>
        <rFont val="新細明體"/>
        <family val="1"/>
        <charset val="136"/>
      </rPr>
      <t>規院</t>
    </r>
    <phoneticPr fontId="3" type="noConversion"/>
  </si>
  <si>
    <r>
      <rPr>
        <sz val="14"/>
        <rFont val="新細明體"/>
        <family val="1"/>
        <charset val="136"/>
      </rPr>
      <t>小計</t>
    </r>
  </si>
  <si>
    <r>
      <rPr>
        <b/>
        <sz val="14"/>
        <rFont val="新細明體"/>
        <family val="1"/>
        <charset val="136"/>
      </rPr>
      <t>系專業必修</t>
    </r>
    <phoneticPr fontId="3" type="noConversion"/>
  </si>
  <si>
    <r>
      <t>視覺傳達設計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  <phoneticPr fontId="11" type="noConversion"/>
  </si>
  <si>
    <r>
      <t>視覺傳達設計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phoneticPr fontId="11" type="noConversion"/>
  </si>
  <si>
    <r>
      <rPr>
        <sz val="14"/>
        <rFont val="新細明體"/>
        <family val="1"/>
        <charset val="136"/>
      </rPr>
      <t>小計</t>
    </r>
    <phoneticPr fontId="3" type="noConversion"/>
  </si>
  <si>
    <r>
      <rPr>
        <b/>
        <sz val="14"/>
        <rFont val="新細明體"/>
        <family val="1"/>
        <charset val="136"/>
      </rPr>
      <t>系專業選修</t>
    </r>
    <phoneticPr fontId="3" type="noConversion"/>
  </si>
  <si>
    <r>
      <rPr>
        <sz val="14"/>
        <rFont val="新細明體"/>
        <family val="1"/>
        <charset val="136"/>
      </rPr>
      <t>預定開
課學分</t>
    </r>
    <phoneticPr fontId="3" type="noConversion"/>
  </si>
  <si>
    <r>
      <rPr>
        <sz val="14"/>
        <rFont val="新細明體"/>
        <family val="1"/>
        <charset val="136"/>
      </rPr>
      <t>畢業應
修學分</t>
    </r>
    <phoneticPr fontId="3" type="noConversion"/>
  </si>
  <si>
    <r>
      <rPr>
        <sz val="14"/>
        <rFont val="新細明體"/>
        <family val="1"/>
        <charset val="136"/>
      </rPr>
      <t>備註</t>
    </r>
    <phoneticPr fontId="3" type="noConversion"/>
  </si>
  <si>
    <r>
      <rPr>
        <sz val="14"/>
        <rFont val="新細明體"/>
        <family val="1"/>
        <charset val="136"/>
      </rPr>
      <t>系主任審核</t>
    </r>
  </si>
  <si>
    <r>
      <rPr>
        <sz val="14"/>
        <rFont val="新細明體"/>
        <family val="1"/>
        <charset val="136"/>
      </rPr>
      <t>通識教育中心</t>
    </r>
  </si>
  <si>
    <r>
      <rPr>
        <sz val="14"/>
        <rFont val="新細明體"/>
        <family val="1"/>
        <charset val="136"/>
      </rPr>
      <t>院長審核</t>
    </r>
    <phoneticPr fontId="3" type="noConversion"/>
  </si>
  <si>
    <r>
      <rPr>
        <sz val="14"/>
        <rFont val="新細明體"/>
        <family val="1"/>
        <charset val="136"/>
      </rPr>
      <t>第一學年</t>
    </r>
    <r>
      <rPr>
        <sz val="14"/>
        <rFont val="Times New Roman"/>
        <family val="1"/>
      </rPr>
      <t>(112</t>
    </r>
    <r>
      <rPr>
        <sz val="14"/>
        <rFont val="新細明體"/>
        <family val="1"/>
        <charset val="136"/>
      </rPr>
      <t>年</t>
    </r>
    <r>
      <rPr>
        <sz val="14"/>
        <rFont val="Times New Roman"/>
        <family val="1"/>
      </rPr>
      <t>)</t>
    </r>
    <phoneticPr fontId="3" type="noConversion"/>
  </si>
  <si>
    <r>
      <rPr>
        <sz val="14"/>
        <rFont val="新細明體"/>
        <family val="1"/>
        <charset val="136"/>
      </rPr>
      <t>第二學年</t>
    </r>
    <r>
      <rPr>
        <sz val="14"/>
        <rFont val="Times New Roman"/>
        <family val="1"/>
      </rPr>
      <t>(113</t>
    </r>
    <r>
      <rPr>
        <sz val="14"/>
        <rFont val="新細明體"/>
        <family val="1"/>
        <charset val="136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</si>
  <si>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rFont val="新細明體"/>
        <family val="1"/>
        <charset val="136"/>
      </rPr>
      <t>第三學年</t>
    </r>
    <r>
      <rPr>
        <sz val="14"/>
        <rFont val="Times New Roman"/>
        <family val="1"/>
      </rPr>
      <t>(114</t>
    </r>
    <r>
      <rPr>
        <sz val="14"/>
        <rFont val="新細明體"/>
        <family val="1"/>
        <charset val="136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</si>
  <si>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rFont val="新細明體"/>
        <family val="1"/>
        <charset val="136"/>
      </rPr>
      <t>第四學年</t>
    </r>
    <r>
      <rPr>
        <sz val="14"/>
        <rFont val="Times New Roman"/>
        <family val="1"/>
      </rPr>
      <t>(115</t>
    </r>
    <r>
      <rPr>
        <sz val="14"/>
        <rFont val="新細明體"/>
        <family val="1"/>
        <charset val="136"/>
      </rPr>
      <t>學年</t>
    </r>
    <r>
      <rPr>
        <sz val="14"/>
        <rFont val="Times New Roman"/>
        <family val="1"/>
      </rPr>
      <t>)</t>
    </r>
    <phoneticPr fontId="3" type="noConversion"/>
  </si>
  <si>
    <r>
      <t xml:space="preserve">  </t>
    </r>
    <r>
      <rPr>
        <sz val="20"/>
        <rFont val="新細明體"/>
        <family val="1"/>
        <charset val="136"/>
      </rPr>
      <t>中國科技大學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規劃與設計學院</t>
    </r>
    <r>
      <rPr>
        <sz val="20"/>
        <rFont val="Times New Roman"/>
        <family val="1"/>
      </rPr>
      <t xml:space="preserve">  </t>
    </r>
    <r>
      <rPr>
        <sz val="20"/>
        <rFont val="細明體"/>
        <family val="1"/>
        <charset val="136"/>
      </rPr>
      <t>視覺傳達設計系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台北校區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日間部</t>
    </r>
    <r>
      <rPr>
        <sz val="20"/>
        <rFont val="Times New Roman"/>
        <family val="1"/>
      </rPr>
      <t xml:space="preserve">   </t>
    </r>
    <r>
      <rPr>
        <sz val="20"/>
        <rFont val="新細明體"/>
        <family val="1"/>
        <charset val="136"/>
      </rPr>
      <t>四技課程科目表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（</t>
    </r>
    <r>
      <rPr>
        <sz val="20"/>
        <rFont val="Times New Roman"/>
        <family val="1"/>
      </rPr>
      <t>112</t>
    </r>
    <r>
      <rPr>
        <sz val="20"/>
        <rFont val="新細明體"/>
        <family val="1"/>
        <charset val="136"/>
      </rPr>
      <t>學年度入學）</t>
    </r>
    <phoneticPr fontId="3" type="noConversion"/>
  </si>
  <si>
    <t>使用者與消費心理</t>
    <phoneticPr fontId="3" type="noConversion"/>
  </si>
  <si>
    <t>YCIS11211</t>
    <phoneticPr fontId="3" type="noConversion"/>
  </si>
  <si>
    <t>創意設計</t>
    <phoneticPr fontId="3" type="noConversion"/>
  </si>
  <si>
    <t>DDIG13238</t>
    <phoneticPr fontId="3" type="noConversion"/>
  </si>
  <si>
    <t>DDIG13237</t>
    <phoneticPr fontId="3" type="noConversion"/>
  </si>
  <si>
    <t>DVIS14253</t>
    <phoneticPr fontId="3" type="noConversion"/>
  </si>
  <si>
    <t>DARD14235</t>
    <phoneticPr fontId="3" type="noConversion"/>
  </si>
  <si>
    <t>DARD14255</t>
    <phoneticPr fontId="3" type="noConversion"/>
  </si>
  <si>
    <t>DARD14257</t>
    <phoneticPr fontId="3" type="noConversion"/>
  </si>
  <si>
    <t>DDIG14241</t>
    <phoneticPr fontId="3" type="noConversion"/>
  </si>
  <si>
    <t>DARD11205</t>
    <phoneticPr fontId="11" type="noConversion"/>
  </si>
  <si>
    <t>DDIG13237</t>
    <phoneticPr fontId="11" type="noConversion"/>
  </si>
  <si>
    <t>DDIG13236</t>
    <phoneticPr fontId="11" type="noConversion"/>
  </si>
  <si>
    <t>DDIG12236</t>
    <phoneticPr fontId="11" type="noConversion"/>
  </si>
  <si>
    <t>DDIG12201</t>
    <phoneticPr fontId="11" type="noConversion"/>
  </si>
  <si>
    <t>DDIG12221</t>
    <phoneticPr fontId="11" type="noConversion"/>
  </si>
  <si>
    <t>DARD13243</t>
    <phoneticPr fontId="11" type="noConversion"/>
  </si>
  <si>
    <t>DDIG14244</t>
  </si>
  <si>
    <r>
      <rPr>
        <sz val="14"/>
        <color theme="1"/>
        <rFont val="新細明體"/>
        <family val="1"/>
        <charset val="136"/>
      </rPr>
      <t>系專業選修</t>
    </r>
    <phoneticPr fontId="3" type="noConversion"/>
  </si>
  <si>
    <r>
      <rPr>
        <sz val="14"/>
        <color theme="1"/>
        <rFont val="新細明體"/>
        <family val="1"/>
        <charset val="136"/>
      </rPr>
      <t>系專業必修</t>
    </r>
    <phoneticPr fontId="3" type="noConversion"/>
  </si>
  <si>
    <r>
      <rPr>
        <sz val="14"/>
        <color theme="1"/>
        <rFont val="新細明體"/>
        <family val="1"/>
        <charset val="136"/>
      </rPr>
      <t>院核心必修</t>
    </r>
    <phoneticPr fontId="3" type="noConversion"/>
  </si>
  <si>
    <r>
      <rPr>
        <sz val="14"/>
        <color theme="1"/>
        <rFont val="新細明體"/>
        <family val="1"/>
        <charset val="136"/>
      </rPr>
      <t>通識選修</t>
    </r>
    <phoneticPr fontId="3" type="noConversion"/>
  </si>
  <si>
    <r>
      <rPr>
        <sz val="14"/>
        <color theme="1"/>
        <rFont val="新細明體"/>
        <family val="1"/>
        <charset val="136"/>
      </rPr>
      <t>通識必修</t>
    </r>
  </si>
  <si>
    <r>
      <rPr>
        <sz val="14"/>
        <color theme="1"/>
        <rFont val="新細明體"/>
        <family val="1"/>
        <charset val="136"/>
      </rPr>
      <t>社群創意短片</t>
    </r>
  </si>
  <si>
    <t>DDIG13238</t>
  </si>
  <si>
    <r>
      <rPr>
        <sz val="14"/>
        <color theme="1"/>
        <rFont val="新細明體"/>
        <family val="1"/>
        <charset val="136"/>
      </rPr>
      <t>影音特效後製</t>
    </r>
  </si>
  <si>
    <t>DDIG13237</t>
  </si>
  <si>
    <r>
      <rPr>
        <sz val="14"/>
        <color theme="1"/>
        <rFont val="新細明體"/>
        <family val="1"/>
        <charset val="136"/>
      </rPr>
      <t>動態圖像設計</t>
    </r>
  </si>
  <si>
    <t>DDIG12223</t>
  </si>
  <si>
    <r>
      <rPr>
        <sz val="14"/>
        <color theme="1"/>
        <rFont val="新細明體"/>
        <family val="1"/>
        <charset val="136"/>
      </rPr>
      <t>印前製作管理</t>
    </r>
  </si>
  <si>
    <r>
      <rPr>
        <sz val="14"/>
        <color theme="1"/>
        <rFont val="新細明體"/>
        <family val="1"/>
        <charset val="136"/>
      </rPr>
      <t>編輯設計</t>
    </r>
  </si>
  <si>
    <t>DARD13230</t>
  </si>
  <si>
    <r>
      <rPr>
        <sz val="14"/>
        <color theme="1"/>
        <rFont val="新細明體"/>
        <family val="1"/>
        <charset val="136"/>
      </rPr>
      <t>包裝設計實務</t>
    </r>
  </si>
  <si>
    <t>DARD11219</t>
  </si>
  <si>
    <r>
      <rPr>
        <sz val="14"/>
        <color theme="1"/>
        <rFont val="新細明體"/>
        <family val="1"/>
        <charset val="136"/>
      </rPr>
      <t>展示規劃設計</t>
    </r>
  </si>
  <si>
    <r>
      <rPr>
        <sz val="14"/>
        <color theme="1"/>
        <rFont val="新細明體"/>
        <family val="1"/>
        <charset val="136"/>
      </rPr>
      <t>視覺傳達設計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三</t>
    </r>
    <r>
      <rPr>
        <sz val="14"/>
        <color theme="1"/>
        <rFont val="Times New Roman"/>
        <family val="1"/>
      </rPr>
      <t>)</t>
    </r>
  </si>
  <si>
    <t>DARD14245</t>
  </si>
  <si>
    <r>
      <rPr>
        <sz val="14"/>
        <color theme="1"/>
        <rFont val="新細明體"/>
        <family val="1"/>
        <charset val="136"/>
      </rPr>
      <t>廣告設計實務</t>
    </r>
  </si>
  <si>
    <r>
      <rPr>
        <sz val="14"/>
        <color theme="1"/>
        <rFont val="新細明體"/>
        <family val="1"/>
        <charset val="136"/>
      </rPr>
      <t>視覺傳達設計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四</t>
    </r>
    <r>
      <rPr>
        <sz val="14"/>
        <color theme="1"/>
        <rFont val="Times New Roman"/>
        <family val="1"/>
      </rPr>
      <t>)</t>
    </r>
  </si>
  <si>
    <t>DARD14246</t>
  </si>
  <si>
    <r>
      <rPr>
        <sz val="14"/>
        <color theme="1"/>
        <rFont val="新細明體"/>
        <family val="1"/>
        <charset val="136"/>
      </rPr>
      <t>視覺傳達設計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</si>
  <si>
    <t>DARD12222</t>
  </si>
  <si>
    <r>
      <rPr>
        <sz val="14"/>
        <color theme="1"/>
        <rFont val="新細明體"/>
        <family val="1"/>
        <charset val="136"/>
      </rPr>
      <t>視覺傳達設計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</si>
  <si>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t>DARD12221</t>
  </si>
  <si>
    <r>
      <rPr>
        <sz val="14"/>
        <color theme="1"/>
        <rFont val="新細明體"/>
        <family val="1"/>
        <charset val="136"/>
      </rPr>
      <t>畢業專題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</si>
  <si>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新細明體"/>
        <family val="1"/>
        <charset val="136"/>
      </rPr>
      <t>網頁設計</t>
    </r>
  </si>
  <si>
    <r>
      <rPr>
        <sz val="14"/>
        <color theme="1"/>
        <rFont val="新細明體"/>
        <family val="1"/>
        <charset val="136"/>
      </rPr>
      <t>包裝結構設計</t>
    </r>
  </si>
  <si>
    <r>
      <rPr>
        <sz val="14"/>
        <color theme="1"/>
        <rFont val="新細明體"/>
        <family val="1"/>
        <charset val="136"/>
      </rPr>
      <t>職場外文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英文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  <phoneticPr fontId="3" type="noConversion"/>
  </si>
  <si>
    <t>ZENG12233</t>
    <phoneticPr fontId="3" type="noConversion"/>
  </si>
  <si>
    <r>
      <rPr>
        <sz val="14"/>
        <color theme="1"/>
        <rFont val="新細明體"/>
        <family val="1"/>
        <charset val="136"/>
      </rPr>
      <t>職場外文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英文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  <phoneticPr fontId="3" type="noConversion"/>
  </si>
  <si>
    <t>ZENG12232</t>
    <phoneticPr fontId="3" type="noConversion"/>
  </si>
  <si>
    <r>
      <rPr>
        <sz val="14"/>
        <color theme="1"/>
        <rFont val="新細明體"/>
        <family val="1"/>
        <charset val="136"/>
      </rPr>
      <t>教務處覆核</t>
    </r>
  </si>
  <si>
    <r>
      <rPr>
        <sz val="14"/>
        <color theme="1"/>
        <rFont val="新細明體"/>
        <family val="1"/>
        <charset val="136"/>
      </rPr>
      <t>院長審核</t>
    </r>
    <phoneticPr fontId="3" type="noConversion"/>
  </si>
  <si>
    <r>
      <rPr>
        <sz val="14"/>
        <color theme="1"/>
        <rFont val="新細明體"/>
        <family val="1"/>
        <charset val="136"/>
      </rPr>
      <t>通識教育中心</t>
    </r>
  </si>
  <si>
    <r>
      <rPr>
        <sz val="14"/>
        <color theme="1"/>
        <rFont val="新細明體"/>
        <family val="1"/>
        <charset val="136"/>
      </rPr>
      <t>系主任審核</t>
    </r>
  </si>
  <si>
    <r>
      <rPr>
        <sz val="14"/>
        <color theme="1"/>
        <rFont val="新細明體"/>
        <family val="1"/>
        <charset val="136"/>
      </rPr>
      <t>備註</t>
    </r>
    <phoneticPr fontId="3" type="noConversion"/>
  </si>
  <si>
    <r>
      <rPr>
        <sz val="14"/>
        <color theme="1"/>
        <rFont val="新細明體"/>
        <family val="1"/>
        <charset val="136"/>
      </rPr>
      <t>總學分數</t>
    </r>
    <phoneticPr fontId="3" type="noConversion"/>
  </si>
  <si>
    <r>
      <rPr>
        <sz val="14"/>
        <color theme="1"/>
        <rFont val="新細明體"/>
        <family val="1"/>
        <charset val="136"/>
      </rPr>
      <t>畢業應
修學分</t>
    </r>
    <phoneticPr fontId="3" type="noConversion"/>
  </si>
  <si>
    <r>
      <rPr>
        <sz val="14"/>
        <color theme="1"/>
        <rFont val="新細明體"/>
        <family val="1"/>
        <charset val="136"/>
      </rPr>
      <t>預定開
課學分</t>
    </r>
    <phoneticPr fontId="3" type="noConversion"/>
  </si>
  <si>
    <r>
      <rPr>
        <sz val="14"/>
        <color theme="1"/>
        <rFont val="新細明體"/>
        <family val="1"/>
        <charset val="136"/>
      </rPr>
      <t>小計</t>
    </r>
    <phoneticPr fontId="3" type="noConversion"/>
  </si>
  <si>
    <r>
      <rPr>
        <sz val="14"/>
        <color theme="1"/>
        <rFont val="新細明體"/>
        <family val="1"/>
        <charset val="136"/>
      </rPr>
      <t>跨媒體整合互動設計</t>
    </r>
  </si>
  <si>
    <t>DDIG14241</t>
  </si>
  <si>
    <r>
      <rPr>
        <sz val="14"/>
        <color theme="1"/>
        <rFont val="新細明體"/>
        <family val="1"/>
        <charset val="136"/>
      </rPr>
      <t>永續社會經營</t>
    </r>
  </si>
  <si>
    <t>DVIS14253</t>
  </si>
  <si>
    <r>
      <rPr>
        <sz val="14"/>
        <color theme="1"/>
        <rFont val="新細明體"/>
        <family val="1"/>
        <charset val="136"/>
      </rPr>
      <t>當代藝術與設計</t>
    </r>
  </si>
  <si>
    <t>DARH14231</t>
  </si>
  <si>
    <r>
      <t>*</t>
    </r>
    <r>
      <rPr>
        <sz val="14"/>
        <color theme="1"/>
        <rFont val="新細明體"/>
        <family val="1"/>
        <charset val="136"/>
      </rPr>
      <t>跨領域課程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非本系選修</t>
    </r>
    <r>
      <rPr>
        <sz val="14"/>
        <color theme="1"/>
        <rFont val="Times New Roman"/>
        <family val="1"/>
      </rPr>
      <t>)</t>
    </r>
    <phoneticPr fontId="55" type="noConversion"/>
  </si>
  <si>
    <r>
      <rPr>
        <sz val="14"/>
        <color theme="1"/>
        <rFont val="新細明體"/>
        <family val="1"/>
        <charset val="136"/>
      </rPr>
      <t>策展設計</t>
    </r>
  </si>
  <si>
    <t>DARD14257</t>
  </si>
  <si>
    <r>
      <rPr>
        <sz val="14"/>
        <color theme="1"/>
        <rFont val="新細明體"/>
        <family val="1"/>
        <charset val="136"/>
      </rPr>
      <t>內容行銷數位設計</t>
    </r>
  </si>
  <si>
    <t>DARD14255</t>
  </si>
  <si>
    <r>
      <rPr>
        <sz val="14"/>
        <color theme="1"/>
        <rFont val="新細明體"/>
        <family val="1"/>
        <charset val="136"/>
      </rPr>
      <t>廣告影片製作設計實務</t>
    </r>
  </si>
  <si>
    <t>DARD14258</t>
  </si>
  <si>
    <r>
      <rPr>
        <sz val="14"/>
        <color theme="1"/>
        <rFont val="新細明體"/>
        <family val="1"/>
        <charset val="136"/>
      </rPr>
      <t>創意設計</t>
    </r>
  </si>
  <si>
    <t>YCIS11211</t>
  </si>
  <si>
    <t>DARD14241</t>
  </si>
  <si>
    <r>
      <rPr>
        <sz val="14"/>
        <color theme="1"/>
        <rFont val="新細明體"/>
        <family val="1"/>
        <charset val="136"/>
      </rPr>
      <t>就業預備</t>
    </r>
  </si>
  <si>
    <t>DARD14235</t>
  </si>
  <si>
    <r>
      <t>3D</t>
    </r>
    <r>
      <rPr>
        <sz val="14"/>
        <color theme="1"/>
        <rFont val="新細明體"/>
        <family val="1"/>
        <charset val="136"/>
      </rPr>
      <t>動態圖像設計</t>
    </r>
  </si>
  <si>
    <r>
      <rPr>
        <sz val="14"/>
        <color theme="1"/>
        <rFont val="新細明體"/>
        <family val="1"/>
        <charset val="136"/>
      </rPr>
      <t>進階網頁設計</t>
    </r>
  </si>
  <si>
    <t>DDIG12241</t>
  </si>
  <si>
    <r>
      <rPr>
        <sz val="14"/>
        <color theme="1"/>
        <rFont val="新細明體"/>
        <family val="1"/>
        <charset val="136"/>
      </rPr>
      <t>編輯設計實務</t>
    </r>
  </si>
  <si>
    <t>DARD12233</t>
  </si>
  <si>
    <t>電腦繪圖實作(二)</t>
    <phoneticPr fontId="55" type="noConversion"/>
  </si>
  <si>
    <r>
      <t>**</t>
    </r>
    <r>
      <rPr>
        <sz val="14"/>
        <color theme="1"/>
        <rFont val="新細明體"/>
        <family val="1"/>
        <charset val="136"/>
      </rPr>
      <t>業界實習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四</t>
    </r>
    <r>
      <rPr>
        <sz val="14"/>
        <color theme="1"/>
        <rFont val="Times New Roman"/>
        <family val="1"/>
      </rPr>
      <t>)</t>
    </r>
  </si>
  <si>
    <t>DCCM14206</t>
  </si>
  <si>
    <r>
      <t>**</t>
    </r>
    <r>
      <rPr>
        <sz val="14"/>
        <color theme="1"/>
        <rFont val="新細明體"/>
        <family val="1"/>
        <charset val="136"/>
      </rPr>
      <t>業界實習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</si>
  <si>
    <t>DCCM14204</t>
  </si>
  <si>
    <t>DCCM13201</t>
  </si>
  <si>
    <r>
      <rPr>
        <sz val="14"/>
        <color theme="1"/>
        <rFont val="新細明體"/>
        <family val="1"/>
        <charset val="136"/>
      </rPr>
      <t>創意書籍裝幀</t>
    </r>
  </si>
  <si>
    <t>DARD11244</t>
  </si>
  <si>
    <r>
      <rPr>
        <sz val="14"/>
        <color theme="1"/>
        <rFont val="新細明體"/>
        <family val="1"/>
        <charset val="136"/>
      </rPr>
      <t>商業攝影</t>
    </r>
  </si>
  <si>
    <t>DARD12225</t>
  </si>
  <si>
    <r>
      <rPr>
        <sz val="14"/>
        <color theme="1"/>
        <rFont val="新細明體"/>
        <family val="1"/>
        <charset val="136"/>
      </rPr>
      <t>基礎攝影</t>
    </r>
  </si>
  <si>
    <t>DARD11227</t>
  </si>
  <si>
    <r>
      <rPr>
        <sz val="14"/>
        <color theme="1"/>
        <rFont val="新細明體"/>
        <family val="1"/>
        <charset val="136"/>
      </rPr>
      <t>色彩與設計構成</t>
    </r>
  </si>
  <si>
    <t>DARD11231</t>
  </si>
  <si>
    <r>
      <t>**</t>
    </r>
    <r>
      <rPr>
        <sz val="14"/>
        <color theme="1"/>
        <rFont val="新細明體"/>
        <family val="1"/>
        <charset val="136"/>
      </rPr>
      <t>業界實習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三</t>
    </r>
    <r>
      <rPr>
        <sz val="14"/>
        <color theme="1"/>
        <rFont val="Times New Roman"/>
        <family val="1"/>
      </rPr>
      <t>)</t>
    </r>
  </si>
  <si>
    <t>DCCM14205</t>
  </si>
  <si>
    <r>
      <t>**</t>
    </r>
    <r>
      <rPr>
        <sz val="14"/>
        <color theme="1"/>
        <rFont val="新細明體"/>
        <family val="1"/>
        <charset val="136"/>
      </rPr>
      <t>業界實習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</si>
  <si>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t>DCCM14203</t>
  </si>
  <si>
    <r>
      <rPr>
        <sz val="14"/>
        <color theme="1"/>
        <rFont val="新細明體"/>
        <family val="1"/>
        <charset val="136"/>
      </rPr>
      <t>文創商品開發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 xml:space="preserve">) </t>
    </r>
  </si>
  <si>
    <t>DARD13245</t>
  </si>
  <si>
    <r>
      <rPr>
        <sz val="14"/>
        <color theme="1"/>
        <rFont val="新細明體"/>
        <family val="1"/>
        <charset val="136"/>
      </rPr>
      <t>文創商品開發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</si>
  <si>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t>DARD13244</t>
  </si>
  <si>
    <r>
      <rPr>
        <sz val="14"/>
        <color theme="1"/>
        <rFont val="新細明體"/>
        <family val="1"/>
        <charset val="136"/>
      </rPr>
      <t>文創工坊實務</t>
    </r>
  </si>
  <si>
    <t>DARD14253</t>
  </si>
  <si>
    <r>
      <rPr>
        <sz val="14"/>
        <color theme="1"/>
        <rFont val="新細明體"/>
        <family val="1"/>
        <charset val="136"/>
      </rPr>
      <t>創意溝通與文案寫作</t>
    </r>
  </si>
  <si>
    <t>DARD11232</t>
  </si>
  <si>
    <r>
      <rPr>
        <sz val="14"/>
        <color theme="1"/>
        <rFont val="新細明體"/>
        <family val="1"/>
        <charset val="136"/>
      </rPr>
      <t>立體造形與材料</t>
    </r>
  </si>
  <si>
    <t>DARD12223</t>
  </si>
  <si>
    <r>
      <rPr>
        <sz val="14"/>
        <color theme="1"/>
        <rFont val="新細明體"/>
        <family val="1"/>
        <charset val="136"/>
      </rPr>
      <t>設計繪畫</t>
    </r>
  </si>
  <si>
    <t>DARD11305</t>
  </si>
  <si>
    <t>DARD13243</t>
  </si>
  <si>
    <t>DARD13233</t>
  </si>
  <si>
    <r>
      <t>**</t>
    </r>
    <r>
      <rPr>
        <sz val="14"/>
        <color theme="1"/>
        <rFont val="新細明體"/>
        <family val="1"/>
        <charset val="136"/>
      </rPr>
      <t>校外實習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</si>
  <si>
    <t>DCCM14208</t>
  </si>
  <si>
    <r>
      <t>**</t>
    </r>
    <r>
      <rPr>
        <sz val="14"/>
        <color theme="1"/>
        <rFont val="新細明體"/>
        <family val="1"/>
        <charset val="136"/>
      </rPr>
      <t>校外實習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</si>
  <si>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t>DCCM14207</t>
  </si>
  <si>
    <r>
      <rPr>
        <sz val="14"/>
        <color theme="1"/>
        <rFont val="新細明體"/>
        <family val="1"/>
        <charset val="136"/>
      </rPr>
      <t>創意行銷</t>
    </r>
  </si>
  <si>
    <t>DARD13250</t>
  </si>
  <si>
    <r>
      <t>3D</t>
    </r>
    <r>
      <rPr>
        <sz val="14"/>
        <color theme="1"/>
        <rFont val="新細明體"/>
        <family val="1"/>
        <charset val="136"/>
      </rPr>
      <t>虛擬造形設計</t>
    </r>
  </si>
  <si>
    <t>DDIG13236</t>
  </si>
  <si>
    <t>DDIG12201</t>
  </si>
  <si>
    <t>DARD12220</t>
  </si>
  <si>
    <r>
      <rPr>
        <sz val="14"/>
        <color theme="1"/>
        <rFont val="新細明體"/>
        <family val="1"/>
        <charset val="136"/>
      </rPr>
      <t>文字造形與編排</t>
    </r>
  </si>
  <si>
    <r>
      <rPr>
        <sz val="14"/>
        <color theme="1"/>
        <rFont val="新細明體"/>
        <family val="1"/>
        <charset val="136"/>
      </rPr>
      <t>視覺傳達設計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五</t>
    </r>
    <r>
      <rPr>
        <sz val="14"/>
        <color theme="1"/>
        <rFont val="Times New Roman"/>
        <family val="1"/>
      </rPr>
      <t>)</t>
    </r>
  </si>
  <si>
    <t>DARD14247</t>
  </si>
  <si>
    <r>
      <rPr>
        <sz val="14"/>
        <color theme="1"/>
        <rFont val="新細明體"/>
        <family val="1"/>
        <charset val="136"/>
      </rPr>
      <t>影音剪輯</t>
    </r>
  </si>
  <si>
    <t>DDIG12236</t>
  </si>
  <si>
    <r>
      <rPr>
        <sz val="14"/>
        <color theme="1"/>
        <rFont val="新細明體"/>
        <family val="1"/>
        <charset val="136"/>
      </rPr>
      <t>使用者介面設計</t>
    </r>
  </si>
  <si>
    <t>DARD12244</t>
  </si>
  <si>
    <r>
      <rPr>
        <sz val="14"/>
        <color theme="1"/>
        <rFont val="新細明體"/>
        <family val="1"/>
        <charset val="136"/>
      </rPr>
      <t>畢業專題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 xml:space="preserve">) </t>
    </r>
  </si>
  <si>
    <t>DPLT14402</t>
  </si>
  <si>
    <t>DPLT14401</t>
  </si>
  <si>
    <r>
      <rPr>
        <sz val="14"/>
        <color theme="1"/>
        <rFont val="新細明體"/>
        <family val="1"/>
        <charset val="136"/>
      </rPr>
      <t>品牌策略與設計實務</t>
    </r>
  </si>
  <si>
    <t>DARD14252</t>
  </si>
  <si>
    <r>
      <rPr>
        <sz val="14"/>
        <color theme="1"/>
        <rFont val="新細明體"/>
        <family val="1"/>
        <charset val="136"/>
      </rPr>
      <t>設計計劃與調查</t>
    </r>
  </si>
  <si>
    <t>DARD13241</t>
  </si>
  <si>
    <t>DARD13242</t>
  </si>
  <si>
    <r>
      <rPr>
        <sz val="14"/>
        <color theme="1"/>
        <rFont val="新細明體"/>
        <family val="1"/>
        <charset val="136"/>
      </rPr>
      <t>插畫與繪本創作</t>
    </r>
  </si>
  <si>
    <t>DARD11205</t>
  </si>
  <si>
    <r>
      <rPr>
        <sz val="14"/>
        <color theme="1"/>
        <rFont val="新細明體"/>
        <family val="1"/>
        <charset val="136"/>
      </rPr>
      <t>設計史</t>
    </r>
  </si>
  <si>
    <t>DARH12220</t>
  </si>
  <si>
    <r>
      <rPr>
        <sz val="14"/>
        <color theme="1"/>
        <rFont val="新細明體"/>
        <family val="1"/>
        <charset val="136"/>
      </rPr>
      <t>小計</t>
    </r>
  </si>
  <si>
    <t>院核心必修</t>
    <phoneticPr fontId="11" type="noConversion"/>
  </si>
  <si>
    <r>
      <rPr>
        <sz val="14"/>
        <color theme="1"/>
        <rFont val="新細明體"/>
        <family val="1"/>
        <charset val="136"/>
      </rPr>
      <t>多元學習領域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  <r>
      <rPr>
        <sz val="14"/>
        <color theme="1"/>
        <rFont val="新細明體"/>
        <family val="1"/>
        <charset val="136"/>
      </rPr>
      <t>：
自然與科學</t>
    </r>
    <phoneticPr fontId="55" type="noConversion"/>
  </si>
  <si>
    <r>
      <rPr>
        <sz val="14"/>
        <color theme="1"/>
        <rFont val="新細明體"/>
        <family val="1"/>
        <charset val="136"/>
      </rPr>
      <t>多元學習領域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  <r>
      <rPr>
        <sz val="14"/>
        <color theme="1"/>
        <rFont val="新細明體"/>
        <family val="1"/>
        <charset val="136"/>
      </rPr>
      <t>：
人文藝術與社會</t>
    </r>
    <phoneticPr fontId="55" type="noConversion"/>
  </si>
  <si>
    <r>
      <rPr>
        <sz val="14"/>
        <color theme="1"/>
        <rFont val="新細明體"/>
        <family val="1"/>
        <charset val="136"/>
      </rPr>
      <t>科技與永續環境</t>
    </r>
    <phoneticPr fontId="3" type="noConversion"/>
  </si>
  <si>
    <t>ZTEC11201</t>
    <phoneticPr fontId="3" type="noConversion"/>
  </si>
  <si>
    <r>
      <rPr>
        <sz val="14"/>
        <color theme="1"/>
        <rFont val="新細明體"/>
        <family val="1"/>
        <charset val="136"/>
      </rPr>
      <t>創新與創業</t>
    </r>
    <phoneticPr fontId="3" type="noConversion"/>
  </si>
  <si>
    <t>ZIAE11202</t>
    <phoneticPr fontId="3" type="noConversion"/>
  </si>
  <si>
    <r>
      <rPr>
        <sz val="14"/>
        <color theme="1"/>
        <rFont val="新細明體"/>
        <family val="1"/>
        <charset val="136"/>
      </rPr>
      <t>職涯探索</t>
    </r>
    <r>
      <rPr>
        <sz val="14"/>
        <color theme="1"/>
        <rFont val="Times New Roman"/>
        <family val="1"/>
      </rPr>
      <t>-</t>
    </r>
    <r>
      <rPr>
        <sz val="14"/>
        <color theme="1"/>
        <rFont val="新細明體"/>
        <family val="1"/>
        <charset val="136"/>
      </rPr>
      <t>規院</t>
    </r>
    <phoneticPr fontId="3" type="noConversion"/>
  </si>
  <si>
    <t>YGSO11250</t>
    <phoneticPr fontId="3" type="noConversion"/>
  </si>
  <si>
    <r>
      <rPr>
        <sz val="14"/>
        <color theme="1"/>
        <rFont val="新細明體"/>
        <family val="1"/>
        <charset val="136"/>
      </rPr>
      <t>體育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  <phoneticPr fontId="3" type="noConversion"/>
  </si>
  <si>
    <t>ZPHY12256</t>
    <phoneticPr fontId="3" type="noConversion"/>
  </si>
  <si>
    <r>
      <rPr>
        <sz val="14"/>
        <color theme="1"/>
        <rFont val="新細明體"/>
        <family val="1"/>
        <charset val="136"/>
      </rPr>
      <t>體育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  <phoneticPr fontId="3" type="noConversion"/>
  </si>
  <si>
    <t>ZPHY11255</t>
    <phoneticPr fontId="3" type="noConversion"/>
  </si>
  <si>
    <r>
      <rPr>
        <sz val="14"/>
        <color theme="1"/>
        <rFont val="新細明體"/>
        <family val="1"/>
        <charset val="136"/>
      </rPr>
      <t>個人理財與投資</t>
    </r>
  </si>
  <si>
    <t>ZGSO12258</t>
    <phoneticPr fontId="3" type="noConversion"/>
  </si>
  <si>
    <r>
      <rPr>
        <sz val="14"/>
        <color theme="1"/>
        <rFont val="新細明體"/>
        <family val="1"/>
        <charset val="136"/>
      </rPr>
      <t>勞作教育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  <phoneticPr fontId="3" type="noConversion"/>
  </si>
  <si>
    <t>ZGSE11002</t>
    <phoneticPr fontId="3" type="noConversion"/>
  </si>
  <si>
    <r>
      <rPr>
        <sz val="14"/>
        <color theme="1"/>
        <rFont val="新細明體"/>
        <family val="1"/>
        <charset val="136"/>
      </rPr>
      <t>勞作教育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  <phoneticPr fontId="3" type="noConversion"/>
  </si>
  <si>
    <t>ZGSE11001</t>
    <phoneticPr fontId="3" type="noConversion"/>
  </si>
  <si>
    <r>
      <rPr>
        <sz val="14"/>
        <color theme="1"/>
        <rFont val="新細明體"/>
        <family val="1"/>
        <charset val="136"/>
      </rPr>
      <t>應用文</t>
    </r>
    <phoneticPr fontId="55" type="noConversion"/>
  </si>
  <si>
    <t>ZCHN11212</t>
    <phoneticPr fontId="11" type="noConversion"/>
  </si>
  <si>
    <r>
      <rPr>
        <sz val="14"/>
        <color theme="1"/>
        <rFont val="新細明體"/>
        <family val="1"/>
        <charset val="136"/>
      </rPr>
      <t>職場外文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日文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</si>
  <si>
    <t>ZJAP12220</t>
  </si>
  <si>
    <r>
      <rPr>
        <sz val="14"/>
        <color theme="1"/>
        <rFont val="新細明體"/>
        <family val="1"/>
        <charset val="136"/>
      </rPr>
      <t>職場外文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日文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</si>
  <si>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t>ZJAP12219</t>
  </si>
  <si>
    <r>
      <rPr>
        <sz val="14"/>
        <color theme="1"/>
        <rFont val="新細明體"/>
        <family val="1"/>
        <charset val="136"/>
      </rPr>
      <t>大學外文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日文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  <phoneticPr fontId="3" type="noConversion"/>
  </si>
  <si>
    <t>ZJAP11210</t>
    <phoneticPr fontId="3" type="noConversion"/>
  </si>
  <si>
    <r>
      <rPr>
        <sz val="14"/>
        <color theme="1"/>
        <rFont val="新細明體"/>
        <family val="1"/>
        <charset val="136"/>
      </rPr>
      <t>大學外文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日文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  <phoneticPr fontId="3" type="noConversion"/>
  </si>
  <si>
    <r>
      <rPr>
        <sz val="14"/>
        <color theme="1"/>
        <rFont val="新細明體"/>
        <family val="1"/>
        <charset val="136"/>
      </rPr>
      <t>法治與公民社會</t>
    </r>
    <phoneticPr fontId="3" type="noConversion"/>
  </si>
  <si>
    <t>ZGSO13236</t>
    <phoneticPr fontId="11" type="noConversion"/>
  </si>
  <si>
    <r>
      <rPr>
        <sz val="14"/>
        <color theme="1"/>
        <rFont val="新細明體"/>
        <family val="1"/>
        <charset val="136"/>
      </rPr>
      <t>中文寫作與思維</t>
    </r>
  </si>
  <si>
    <r>
      <rPr>
        <sz val="14"/>
        <color theme="1"/>
        <rFont val="新細明體"/>
        <family val="1"/>
        <charset val="136"/>
      </rPr>
      <t>大學外文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英文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二</t>
    </r>
    <r>
      <rPr>
        <sz val="14"/>
        <color theme="1"/>
        <rFont val="Times New Roman"/>
        <family val="1"/>
      </rPr>
      <t>)</t>
    </r>
  </si>
  <si>
    <t>ZENG11212</t>
    <phoneticPr fontId="3" type="noConversion"/>
  </si>
  <si>
    <r>
      <rPr>
        <sz val="14"/>
        <color theme="1"/>
        <rFont val="新細明體"/>
        <family val="1"/>
        <charset val="136"/>
      </rPr>
      <t>大學外文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英文</t>
    </r>
    <r>
      <rPr>
        <sz val="14"/>
        <color theme="1"/>
        <rFont val="Times New Roman"/>
        <family val="1"/>
      </rPr>
      <t>)(</t>
    </r>
    <r>
      <rPr>
        <sz val="14"/>
        <color theme="1"/>
        <rFont val="新細明體"/>
        <family val="1"/>
        <charset val="136"/>
      </rPr>
      <t>一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</si>
  <si>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新細明體"/>
        <family val="1"/>
        <charset val="136"/>
      </rPr>
      <t>通識必修</t>
    </r>
    <phoneticPr fontId="3" type="noConversion"/>
  </si>
  <si>
    <r>
      <rPr>
        <sz val="14"/>
        <color theme="1"/>
        <rFont val="新細明體"/>
        <family val="1"/>
        <charset val="136"/>
      </rPr>
      <t>時數</t>
    </r>
  </si>
  <si>
    <r>
      <rPr>
        <sz val="14"/>
        <color theme="1"/>
        <rFont val="新細明體"/>
        <family val="1"/>
        <charset val="136"/>
      </rPr>
      <t>學分</t>
    </r>
  </si>
  <si>
    <r>
      <rPr>
        <sz val="14"/>
        <color theme="1"/>
        <rFont val="新細明體"/>
        <family val="1"/>
        <charset val="136"/>
      </rPr>
      <t>科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新細明體"/>
        <family val="1"/>
        <charset val="136"/>
      </rPr>
      <t>目</t>
    </r>
  </si>
  <si>
    <r>
      <rPr>
        <sz val="14"/>
        <color theme="1"/>
        <rFont val="新細明體"/>
        <family val="1"/>
        <charset val="136"/>
      </rPr>
      <t>代碼</t>
    </r>
  </si>
  <si>
    <r>
      <rPr>
        <sz val="14"/>
        <color theme="1"/>
        <rFont val="新細明體"/>
        <family val="1"/>
        <charset val="136"/>
      </rPr>
      <t>下學期</t>
    </r>
  </si>
  <si>
    <r>
      <rPr>
        <sz val="14"/>
        <color theme="1"/>
        <rFont val="新細明體"/>
        <family val="1"/>
        <charset val="136"/>
      </rPr>
      <t>上學期</t>
    </r>
  </si>
  <si>
    <r>
      <rPr>
        <sz val="14"/>
        <color theme="1"/>
        <rFont val="新細明體"/>
        <family val="1"/>
        <charset val="136"/>
      </rPr>
      <t>學期</t>
    </r>
    <phoneticPr fontId="3" type="noConversion"/>
  </si>
  <si>
    <r>
      <rPr>
        <sz val="14"/>
        <color theme="1"/>
        <rFont val="新細明體"/>
        <family val="2"/>
        <charset val="136"/>
        <scheme val="minor"/>
      </rPr>
      <t>第四學年</t>
    </r>
    <r>
      <rPr>
        <sz val="14"/>
        <rFont val="Times New Roman"/>
        <family val="1"/>
      </rPr>
      <t>(115</t>
    </r>
    <r>
      <rPr>
        <sz val="14"/>
        <color theme="1"/>
        <rFont val="新細明體"/>
        <family val="2"/>
        <charset val="136"/>
        <scheme val="minor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</si>
  <si>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color theme="1"/>
        <rFont val="新細明體"/>
        <family val="2"/>
        <charset val="136"/>
        <scheme val="minor"/>
      </rPr>
      <t>第三學年</t>
    </r>
    <r>
      <rPr>
        <sz val="14"/>
        <rFont val="Times New Roman"/>
        <family val="1"/>
      </rPr>
      <t>(114</t>
    </r>
    <r>
      <rPr>
        <sz val="14"/>
        <color theme="1"/>
        <rFont val="新細明體"/>
        <family val="2"/>
        <charset val="136"/>
        <scheme val="minor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</si>
  <si>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color theme="1"/>
        <rFont val="新細明體"/>
        <family val="2"/>
        <charset val="136"/>
        <scheme val="minor"/>
      </rPr>
      <t>第二學年</t>
    </r>
    <r>
      <rPr>
        <sz val="14"/>
        <rFont val="Times New Roman"/>
        <family val="1"/>
      </rPr>
      <t>(113</t>
    </r>
    <r>
      <rPr>
        <sz val="14"/>
        <color theme="1"/>
        <rFont val="新細明體"/>
        <family val="2"/>
        <charset val="136"/>
        <scheme val="minor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</si>
  <si>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color theme="1"/>
        <rFont val="新細明體"/>
        <family val="2"/>
        <charset val="136"/>
        <scheme val="minor"/>
      </rPr>
      <t>第一學年</t>
    </r>
    <r>
      <rPr>
        <sz val="14"/>
        <rFont val="Times New Roman"/>
        <family val="1"/>
      </rPr>
      <t>(112</t>
    </r>
    <r>
      <rPr>
        <sz val="14"/>
        <color theme="1"/>
        <rFont val="新細明體"/>
        <family val="2"/>
        <charset val="136"/>
        <scheme val="minor"/>
      </rPr>
      <t>學年</t>
    </r>
    <r>
      <rPr>
        <sz val="14"/>
        <rFont val="Times New Roman"/>
        <family val="1"/>
      </rPr>
      <t>)</t>
    </r>
    <phoneticPr fontId="3" type="noConversion"/>
  </si>
  <si>
    <r>
      <rPr>
        <sz val="14"/>
        <color theme="1"/>
        <rFont val="新細明體"/>
        <family val="1"/>
        <charset val="136"/>
      </rPr>
      <t>學年</t>
    </r>
  </si>
  <si>
    <r>
      <t xml:space="preserve">  </t>
    </r>
    <r>
      <rPr>
        <sz val="20"/>
        <color theme="1"/>
        <rFont val="新細明體"/>
        <family val="1"/>
        <charset val="136"/>
      </rPr>
      <t>中國科技大學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新細明體"/>
        <family val="1"/>
        <charset val="136"/>
      </rPr>
      <t>規劃與設計學院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新細明體"/>
        <family val="1"/>
        <charset val="136"/>
      </rPr>
      <t>視覺傳達設計系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新細明體"/>
        <family val="1"/>
        <charset val="136"/>
      </rPr>
      <t>新竹校區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新細明體"/>
        <family val="1"/>
        <charset val="136"/>
      </rPr>
      <t>日間部</t>
    </r>
    <r>
      <rPr>
        <sz val="20"/>
        <color theme="1"/>
        <rFont val="Times New Roman"/>
        <family val="1"/>
      </rPr>
      <t xml:space="preserve">   </t>
    </r>
    <r>
      <rPr>
        <sz val="20"/>
        <color theme="1"/>
        <rFont val="新細明體"/>
        <family val="1"/>
        <charset val="136"/>
      </rPr>
      <t>四技課程科目表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新細明體"/>
        <family val="1"/>
        <charset val="136"/>
      </rPr>
      <t>（</t>
    </r>
    <r>
      <rPr>
        <sz val="20"/>
        <color theme="1"/>
        <rFont val="Times New Roman"/>
        <family val="1"/>
      </rPr>
      <t>112</t>
    </r>
    <r>
      <rPr>
        <sz val="20"/>
        <color theme="1"/>
        <rFont val="新細明體"/>
        <family val="1"/>
        <charset val="136"/>
      </rPr>
      <t>學年度入學）</t>
    </r>
    <phoneticPr fontId="3" type="noConversion"/>
  </si>
  <si>
    <t>電腦繪圖實作(二)</t>
    <phoneticPr fontId="55" type="noConversion"/>
  </si>
  <si>
    <t>電腦繪圖實作(一)</t>
    <phoneticPr fontId="11" type="noConversion"/>
  </si>
  <si>
    <t>創意思考與設計方法</t>
    <phoneticPr fontId="3" type="noConversion"/>
  </si>
  <si>
    <t>DVIS12220</t>
    <phoneticPr fontId="3" type="noConversion"/>
  </si>
  <si>
    <t>DARD12245</t>
    <phoneticPr fontId="3" type="noConversion"/>
  </si>
  <si>
    <r>
      <rPr>
        <sz val="14"/>
        <rFont val="新細明體"/>
        <family val="1"/>
        <charset val="136"/>
      </rPr>
      <t>（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 xml:space="preserve">）全民國防教育-國防科技* 、全民國防教育-防衛動員*均為2學分，須自行至系統查詢後選課，合計4學分，不列計畢業學分。
</t>
    </r>
    <r>
      <rPr>
        <sz val="14"/>
        <color rgb="FF0000FF"/>
        <rFont val="新細明體"/>
        <family val="1"/>
        <charset val="136"/>
      </rPr>
      <t>（2）通識必修「大學外文(英文)(一)、(二)」、「職場外文(英文)(一)、(二)」與通識必修「大學外文(日文)(一)、(二)」、「職場外文(日文)(一)、(二)」為兩組可供選擇之外語課程，學生應擇一組別修讀。惟如有轉換，須自次一學年始得提出申請，並須全程修讀轉換後之課程。
（3）本院、本系規定之畢業門檻及通識教育中心之外語學習成就評量，請參考本院、本系、通識教育中心、教務處公告及網頁資訊。
（4）「多元學習領域」包含「人文藝術與社會」、「自然與科學」兩大類，每類開設數門課程。學生須於大二下至畢業前，自該兩類課程中各擇1門課修習，合計4學分。</t>
    </r>
    <r>
      <rPr>
        <sz val="14"/>
        <rFont val="Times New Roman"/>
        <family val="1"/>
      </rPr>
      <t xml:space="preserve">
</t>
    </r>
    <r>
      <rPr>
        <sz val="14"/>
        <rFont val="新細明體"/>
        <family val="1"/>
        <charset val="136"/>
      </rPr>
      <t>（5）本系畢業學分中，專業選修</t>
    </r>
    <r>
      <rPr>
        <sz val="14"/>
        <rFont val="Times New Roman"/>
        <family val="1"/>
      </rPr>
      <t>46</t>
    </r>
    <r>
      <rPr>
        <sz val="14"/>
        <rFont val="新細明體"/>
        <family val="1"/>
        <charset val="136"/>
      </rPr>
      <t>學分中，可跨系選修本院內各系所開設之專業選修課程</t>
    </r>
    <r>
      <rPr>
        <sz val="14"/>
        <rFont val="Times New Roman"/>
        <family val="1"/>
      </rPr>
      <t>16</t>
    </r>
    <r>
      <rPr>
        <sz val="14"/>
        <rFont val="新細明體"/>
        <family val="1"/>
        <charset val="136"/>
      </rPr>
      <t>學分，以及跨院開設之專業課程</t>
    </r>
    <r>
      <rPr>
        <sz val="14"/>
        <rFont val="Times New Roman"/>
        <family val="1"/>
      </rPr>
      <t>6</t>
    </r>
    <r>
      <rPr>
        <sz val="14"/>
        <rFont val="新細明體"/>
        <family val="1"/>
        <charset val="136"/>
      </rPr>
      <t>學分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不包含通識或共同科目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。
（</t>
    </r>
    <r>
      <rPr>
        <sz val="14"/>
        <rFont val="Times New Roman"/>
        <family val="1"/>
      </rPr>
      <t>6</t>
    </r>
    <r>
      <rPr>
        <sz val="14"/>
        <rFont val="新細明體"/>
        <family val="1"/>
        <charset val="136"/>
      </rPr>
      <t>）系專業選修中應修習非本院「跨領域課程」至少</t>
    </r>
    <r>
      <rPr>
        <sz val="14"/>
        <rFont val="Times New Roman"/>
        <family val="1"/>
      </rPr>
      <t>2</t>
    </r>
    <r>
      <rPr>
        <sz val="14"/>
        <rFont val="新細明體"/>
        <family val="1"/>
        <charset val="136"/>
      </rPr>
      <t>學分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以上，及另選修跨系課程至少</t>
    </r>
    <r>
      <rPr>
        <sz val="14"/>
        <rFont val="Times New Roman"/>
        <family val="1"/>
      </rPr>
      <t>2</t>
    </r>
    <r>
      <rPr>
        <sz val="14"/>
        <rFont val="新細明體"/>
        <family val="1"/>
        <charset val="136"/>
      </rPr>
      <t>學分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以上。
（</t>
    </r>
    <r>
      <rPr>
        <sz val="14"/>
        <rFont val="Times New Roman"/>
        <family val="1"/>
      </rPr>
      <t>7</t>
    </r>
    <r>
      <rPr>
        <sz val="14"/>
        <rFont val="新細明體"/>
        <family val="1"/>
        <charset val="136"/>
      </rPr>
      <t>）</t>
    </r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大四系專業必修中「畢業專題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及視覺傳達設計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四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五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」，與系專業必修「校外實習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」及選修「業界實習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三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四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」，為兩組可供選擇之課程，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學生應擇一修讀，例如學生於四上修讀「校外實習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與業界實習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」則不需修讀「畢業專題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與視覺傳達設計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四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」及其他選修學分；選擇實習替代畢業製作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，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其必修「校外實習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」及選修「業界實習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一</t>
    </r>
    <r>
      <rPr>
        <sz val="14"/>
        <rFont val="Times New Roman"/>
        <family val="1"/>
      </rPr>
      <t>)(</t>
    </r>
    <r>
      <rPr>
        <sz val="14"/>
        <rFont val="新細明體"/>
        <family val="1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」合計一學期修課</t>
    </r>
    <r>
      <rPr>
        <sz val="14"/>
        <rFont val="Times New Roman"/>
        <family val="1"/>
      </rPr>
      <t>9</t>
    </r>
    <r>
      <rPr>
        <sz val="14"/>
        <rFont val="新細明體"/>
        <family val="1"/>
        <charset val="136"/>
      </rPr>
      <t>學分，為學期註冊之學分門檻。</t>
    </r>
    <r>
      <rPr>
        <sz val="14"/>
        <rFont val="Times New Roman"/>
        <family val="1"/>
      </rPr>
      <t xml:space="preserve">   
</t>
    </r>
    <r>
      <rPr>
        <sz val="14"/>
        <rFont val="新細明體"/>
        <family val="1"/>
        <charset val="136"/>
      </rPr>
      <t/>
    </r>
    <phoneticPr fontId="3" type="noConversion"/>
  </si>
  <si>
    <t xml:space="preserve">
（1）全民國防教育-國防科技* 、全民國防教育-防衛動員*均為2學分，須自行至系統查詢後選課，合計4學分，不列計畢業學分。
（2）通識必修「大學外文(英文)(一)、(二)」、「職場外文(英文)(一)、(二)」與通識必修「大學外文(日文)(一)、(二)」、「職場外文(日文)(一)、(二)」為兩組可供選擇之外語課程，學生應擇一組別修讀，惟如有轉換，須自次一學年始得提出申請，並須全程修讀轉換後之課程。
（3）本院、本系及通識教育中心規定之畢業門檻(學習成就評量)，請參考本院、本系、通識教育中心、教務處公告及網頁資訊。
（4）本系畢業學分中，專業選修46學分中，可跨系選修本院內各系所開設之專業選修課程16學分，以及跨院開設之專業課程6學分(不包含通識或共同科目)。
（5）系專業選修中應修習非本院「跨領域課程」至少2學分(含)以上，及另選修跨系課程至少2學分(含)以上。
（6）*大四系專業必修中「畢業專題(一)(二)及視覺傳達設計(四)(五)」，與系專業必修「校外實習(一)(二)」及選修「業界實習(一)(二)(三)(四)」，為兩組可供選擇
         之課程，學生應擇一修讀，例如學生於四上修讀「校外實習(一)與業界實習(一)(二)」則不需修讀「畢業專題(一)與視覺傳達設計(四)」及其他選修學分；選擇
         實習替代畢業製作，其必修「校外實習(一)」及選修「業界實習(一)(二)」合計一學期修課9學分，為學期註冊之學分門檻。 
（7）「多元學習領域」包含「人文藝術與社會」、「自然與科學」兩類課程，每類開設數門課程。學生須於大二下至畢業前，自該兩類課程中各擇1門課修習，
         合計4學分。</t>
    <phoneticPr fontId="3" type="noConversion"/>
  </si>
  <si>
    <r>
      <t>111</t>
    </r>
    <r>
      <rPr>
        <sz val="12"/>
        <color theme="1"/>
        <rFont val="細明體"/>
        <family val="3"/>
        <charset val="136"/>
      </rPr>
      <t>學年第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學期第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次課程委員會通過</t>
    </r>
    <r>
      <rPr>
        <sz val="12"/>
        <color theme="1"/>
        <rFont val="Times New Roman"/>
        <family val="1"/>
      </rPr>
      <t>112.05.24</t>
    </r>
    <phoneticPr fontId="55" type="noConversion"/>
  </si>
  <si>
    <t>111學年第2學期第2次課程委員會通過112.05.24</t>
    <phoneticPr fontId="3" type="noConversion"/>
  </si>
  <si>
    <t>校外實習(暑期)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</si>
</sst>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"/>
  </numFmts>
  <fonts count="7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新細明體"/>
      <family val="1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20"/>
      <name val="Times New Roman"/>
      <family val="1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Microsoft YaHei"/>
      <family val="2"/>
    </font>
    <font>
      <sz val="10"/>
      <name val="Microsoft YaHei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7"/>
      <name val="標楷體"/>
      <family val="4"/>
      <charset val="136"/>
    </font>
    <font>
      <sz val="12"/>
      <color indexed="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20"/>
      <name val="細明體"/>
      <family val="1"/>
      <charset val="136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4"/>
      <name val="Times New Roman"/>
      <family val="1"/>
    </font>
    <font>
      <b/>
      <sz val="14"/>
      <name val="新細明體"/>
      <family val="1"/>
      <charset val="136"/>
    </font>
    <font>
      <sz val="14"/>
      <name val="細明體"/>
      <family val="3"/>
      <charset val="136"/>
    </font>
    <font>
      <sz val="14"/>
      <name val="BiauKai"/>
      <family val="2"/>
    </font>
    <font>
      <sz val="14"/>
      <name val="微軟正黑體"/>
      <family val="2"/>
      <charset val="136"/>
    </font>
    <font>
      <sz val="14"/>
      <name val="Calibri"/>
      <family val="2"/>
    </font>
    <font>
      <b/>
      <sz val="14"/>
      <name val="細明體"/>
      <family val="3"/>
      <charset val="136"/>
    </font>
    <font>
      <b/>
      <sz val="14"/>
      <name val="Times New Roman"/>
      <family val="1"/>
    </font>
    <font>
      <sz val="14"/>
      <color rgb="FF0000FF"/>
      <name val="新細明體"/>
      <family val="1"/>
      <charset val="136"/>
    </font>
    <font>
      <sz val="14"/>
      <color rgb="FF000000"/>
      <name val="微軟正黑體"/>
      <family val="2"/>
      <charset val="136"/>
    </font>
    <font>
      <b/>
      <sz val="12"/>
      <name val="新細明體"/>
      <family val="1"/>
      <charset val="136"/>
    </font>
    <font>
      <sz val="12"/>
      <name val="細明體"/>
      <family val="3"/>
      <charset val="136"/>
    </font>
    <font>
      <strike/>
      <sz val="12"/>
      <color rgb="FFFF0000"/>
      <name val="新細明體"/>
      <family val="1"/>
      <charset val="136"/>
    </font>
    <font>
      <strike/>
      <sz val="14"/>
      <color rgb="FFFF0000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Microsoft JhengHei UI"/>
      <family val="2"/>
    </font>
    <font>
      <sz val="11"/>
      <color theme="1"/>
      <name val="Microsoft JhengHei UI"/>
      <family val="2"/>
    </font>
    <font>
      <sz val="16"/>
      <color theme="1"/>
      <name val="Microsoft JhengHei UI"/>
      <family val="2"/>
    </font>
    <font>
      <b/>
      <sz val="11"/>
      <color theme="0"/>
      <name val="Microsoft JhengHei UI"/>
      <family val="2"/>
    </font>
    <font>
      <sz val="36"/>
      <color theme="4" tint="-0.24994659260841701"/>
      <name val="Microsoft JhengHei UI"/>
      <family val="2"/>
    </font>
    <font>
      <b/>
      <sz val="28"/>
      <color theme="0"/>
      <name val="Microsoft JhengHei UI"/>
      <family val="2"/>
    </font>
    <font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name val="新細明體"/>
      <family val="2"/>
      <charset val="136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9">
    <xf numFmtId="0" fontId="0" fillId="0" borderId="0">
      <alignment vertical="center"/>
    </xf>
    <xf numFmtId="0" fontId="2" fillId="0" borderId="0">
      <alignment vertical="center"/>
    </xf>
    <xf numFmtId="0" fontId="9" fillId="0" borderId="42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0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7" borderId="42" applyNumberFormat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10" fillId="18" borderId="58" applyNumberFormat="0" applyFont="0" applyAlignment="0" applyProtection="0">
      <alignment vertical="center"/>
    </xf>
    <xf numFmtId="0" fontId="2" fillId="18" borderId="5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59" applyNumberFormat="0" applyFill="0" applyAlignment="0" applyProtection="0">
      <alignment vertical="center"/>
    </xf>
    <xf numFmtId="0" fontId="26" fillId="0" borderId="60" applyNumberFormat="0" applyFill="0" applyAlignment="0" applyProtection="0">
      <alignment vertical="center"/>
    </xf>
    <xf numFmtId="0" fontId="27" fillId="0" borderId="6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>
      <alignment horizontal="left"/>
    </xf>
    <xf numFmtId="0" fontId="28" fillId="7" borderId="42" applyNumberFormat="0" applyAlignment="0" applyProtection="0">
      <alignment vertical="center"/>
    </xf>
    <xf numFmtId="0" fontId="29" fillId="17" borderId="62" applyNumberFormat="0" applyAlignment="0" applyProtection="0">
      <alignment vertical="center"/>
    </xf>
    <xf numFmtId="0" fontId="30" fillId="23" borderId="63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42">
      <alignment horizontal="center"/>
    </xf>
    <xf numFmtId="0" fontId="56" fillId="0" borderId="0" applyFill="0" applyBorder="0" applyProtection="0"/>
    <xf numFmtId="0" fontId="57" fillId="0" borderId="0" applyFill="0" applyProtection="0">
      <alignment horizontal="left" vertical="top" wrapText="1" indent="1"/>
    </xf>
    <xf numFmtId="0" fontId="57" fillId="0" borderId="133" applyFill="0" applyProtection="0">
      <alignment horizontal="left" vertical="top" wrapText="1" indent="1"/>
    </xf>
    <xf numFmtId="0" fontId="56" fillId="0" borderId="134" applyFill="0" applyProtection="0">
      <alignment horizontal="left" vertical="center" wrapText="1" indent="1"/>
    </xf>
    <xf numFmtId="176" fontId="58" fillId="0" borderId="135" applyFill="0" applyProtection="0">
      <alignment horizontal="left" vertical="center" wrapText="1" indent="1"/>
    </xf>
    <xf numFmtId="0" fontId="59" fillId="25" borderId="136" applyNumberFormat="0" applyProtection="0">
      <alignment horizontal="left" vertical="center" indent="1"/>
    </xf>
    <xf numFmtId="0" fontId="59" fillId="26" borderId="136" applyNumberFormat="0" applyProtection="0">
      <alignment horizontal="left" indent="1"/>
    </xf>
    <xf numFmtId="0" fontId="60" fillId="0" borderId="0" applyNumberFormat="0" applyFill="0" applyProtection="0">
      <alignment horizontal="left" indent="3"/>
    </xf>
    <xf numFmtId="0" fontId="61" fillId="26" borderId="0" applyNumberFormat="0" applyBorder="0" applyProtection="0">
      <alignment horizontal="center"/>
    </xf>
  </cellStyleXfs>
  <cellXfs count="581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>
      <alignment vertical="center"/>
    </xf>
    <xf numFmtId="0" fontId="6" fillId="0" borderId="0" xfId="1" applyFont="1" applyFill="1" applyAlignment="1">
      <alignment vertical="center" shrinkToFit="1"/>
    </xf>
    <xf numFmtId="0" fontId="8" fillId="0" borderId="0" xfId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41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03" xfId="0" applyFont="1" applyFill="1" applyBorder="1" applyAlignment="1">
      <alignment horizontal="left" vertical="center" shrinkToFit="1"/>
    </xf>
    <xf numFmtId="0" fontId="2" fillId="0" borderId="86" xfId="0" applyFont="1" applyFill="1" applyBorder="1" applyAlignment="1">
      <alignment horizontal="left" vertical="center" shrinkToFit="1"/>
    </xf>
    <xf numFmtId="0" fontId="39" fillId="0" borderId="8" xfId="1" applyFont="1" applyFill="1" applyBorder="1" applyAlignment="1">
      <alignment horizontal="center" vertical="center"/>
    </xf>
    <xf numFmtId="0" fontId="39" fillId="0" borderId="12" xfId="1" applyFont="1" applyFill="1" applyBorder="1" applyAlignment="1">
      <alignment horizontal="center" vertical="center"/>
    </xf>
    <xf numFmtId="0" fontId="39" fillId="0" borderId="51" xfId="1" applyFont="1" applyFill="1" applyBorder="1" applyAlignment="1">
      <alignment horizontal="center" vertical="center"/>
    </xf>
    <xf numFmtId="0" fontId="39" fillId="0" borderId="17" xfId="1" applyFont="1" applyFill="1" applyBorder="1" applyAlignment="1">
      <alignment horizontal="center" vertical="center"/>
    </xf>
    <xf numFmtId="0" fontId="39" fillId="0" borderId="15" xfId="1" applyFont="1" applyFill="1" applyBorder="1" applyAlignment="1">
      <alignment horizontal="center" vertical="center"/>
    </xf>
    <xf numFmtId="0" fontId="39" fillId="0" borderId="71" xfId="1" applyFont="1" applyFill="1" applyBorder="1" applyAlignment="1">
      <alignment horizontal="center" vertical="center"/>
    </xf>
    <xf numFmtId="0" fontId="39" fillId="0" borderId="9" xfId="1" applyFont="1" applyFill="1" applyBorder="1" applyAlignment="1">
      <alignment horizontal="center" vertical="center"/>
    </xf>
    <xf numFmtId="0" fontId="39" fillId="0" borderId="13" xfId="1" applyFont="1" applyFill="1" applyBorder="1" applyAlignment="1">
      <alignment horizontal="center" vertical="center"/>
    </xf>
    <xf numFmtId="0" fontId="39" fillId="0" borderId="18" xfId="1" applyFont="1" applyFill="1" applyBorder="1" applyAlignment="1">
      <alignment horizontal="center" vertical="center"/>
    </xf>
    <xf numFmtId="0" fontId="39" fillId="0" borderId="72" xfId="1" applyFont="1" applyFill="1" applyBorder="1" applyAlignment="1">
      <alignment horizontal="center" vertical="center"/>
    </xf>
    <xf numFmtId="0" fontId="39" fillId="0" borderId="8" xfId="1" applyFont="1" applyFill="1" applyBorder="1" applyAlignment="1">
      <alignment horizontal="center" vertical="center" shrinkToFit="1"/>
    </xf>
    <xf numFmtId="0" fontId="39" fillId="0" borderId="50" xfId="1" applyFont="1" applyFill="1" applyBorder="1" applyAlignment="1">
      <alignment horizontal="center" vertical="center"/>
    </xf>
    <xf numFmtId="0" fontId="39" fillId="0" borderId="8" xfId="1" applyFont="1" applyFill="1" applyBorder="1" applyAlignment="1">
      <alignment horizontal="justify" vertical="center" shrinkToFit="1"/>
    </xf>
    <xf numFmtId="0" fontId="39" fillId="0" borderId="12" xfId="1" applyFont="1" applyFill="1" applyBorder="1" applyAlignment="1">
      <alignment horizontal="center" vertical="center" shrinkToFit="1"/>
    </xf>
    <xf numFmtId="0" fontId="39" fillId="0" borderId="51" xfId="1" applyFont="1" applyFill="1" applyBorder="1" applyAlignment="1">
      <alignment horizontal="center" vertical="center" shrinkToFit="1"/>
    </xf>
    <xf numFmtId="0" fontId="39" fillId="0" borderId="17" xfId="1" applyFont="1" applyFill="1" applyBorder="1" applyAlignment="1">
      <alignment horizontal="center" vertical="center" shrinkToFit="1"/>
    </xf>
    <xf numFmtId="0" fontId="39" fillId="0" borderId="74" xfId="0" applyFont="1" applyFill="1" applyBorder="1" applyAlignment="1">
      <alignment horizontal="justify" vertical="center" shrinkToFit="1"/>
    </xf>
    <xf numFmtId="0" fontId="39" fillId="0" borderId="74" xfId="0" applyFont="1" applyFill="1" applyBorder="1" applyAlignment="1">
      <alignment horizontal="center" vertical="center" shrinkToFit="1"/>
    </xf>
    <xf numFmtId="0" fontId="39" fillId="0" borderId="44" xfId="0" applyFont="1" applyFill="1" applyBorder="1" applyAlignment="1">
      <alignment horizontal="justify" vertical="center" shrinkToFit="1"/>
    </xf>
    <xf numFmtId="0" fontId="39" fillId="0" borderId="44" xfId="0" applyFont="1" applyFill="1" applyBorder="1" applyAlignment="1">
      <alignment horizontal="center" vertical="center" shrinkToFit="1"/>
    </xf>
    <xf numFmtId="0" fontId="37" fillId="0" borderId="17" xfId="1" applyFont="1" applyFill="1" applyBorder="1" applyAlignment="1">
      <alignment vertical="center" shrinkToFit="1"/>
    </xf>
    <xf numFmtId="0" fontId="39" fillId="0" borderId="16" xfId="1" applyFont="1" applyFill="1" applyBorder="1">
      <alignment vertical="center"/>
    </xf>
    <xf numFmtId="0" fontId="39" fillId="0" borderId="75" xfId="0" applyFont="1" applyFill="1" applyBorder="1" applyAlignment="1">
      <alignment horizontal="center" vertical="center" shrinkToFit="1"/>
    </xf>
    <xf numFmtId="0" fontId="39" fillId="0" borderId="43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left" vertical="center" shrinkToFit="1"/>
    </xf>
    <xf numFmtId="0" fontId="37" fillId="0" borderId="17" xfId="0" applyFont="1" applyFill="1" applyBorder="1" applyAlignment="1">
      <alignment horizontal="left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left" vertical="center" shrinkToFit="1"/>
    </xf>
    <xf numFmtId="0" fontId="37" fillId="0" borderId="9" xfId="0" applyFont="1" applyFill="1" applyBorder="1" applyAlignment="1">
      <alignment horizontal="center" vertical="center" shrinkToFit="1"/>
    </xf>
    <xf numFmtId="0" fontId="39" fillId="0" borderId="8" xfId="1" applyFont="1" applyFill="1" applyBorder="1" applyAlignment="1">
      <alignment vertical="center" wrapText="1"/>
    </xf>
    <xf numFmtId="0" fontId="39" fillId="0" borderId="9" xfId="1" applyFont="1" applyFill="1" applyBorder="1" applyAlignment="1">
      <alignment vertical="center" wrapText="1"/>
    </xf>
    <xf numFmtId="0" fontId="39" fillId="0" borderId="6" xfId="1" applyFont="1" applyFill="1" applyBorder="1" applyAlignment="1">
      <alignment horizontal="center" vertical="center" shrinkToFit="1"/>
    </xf>
    <xf numFmtId="0" fontId="39" fillId="0" borderId="27" xfId="1" applyFont="1" applyFill="1" applyBorder="1" applyAlignment="1">
      <alignment horizontal="center" vertical="center" shrinkToFit="1"/>
    </xf>
    <xf numFmtId="0" fontId="39" fillId="0" borderId="52" xfId="1" applyFont="1" applyFill="1" applyBorder="1" applyAlignment="1">
      <alignment horizontal="center" vertical="center" shrinkToFit="1"/>
    </xf>
    <xf numFmtId="0" fontId="39" fillId="0" borderId="41" xfId="1" applyFont="1" applyFill="1" applyBorder="1" applyAlignment="1">
      <alignment horizontal="center" vertical="center" shrinkToFit="1"/>
    </xf>
    <xf numFmtId="0" fontId="39" fillId="0" borderId="90" xfId="1" applyFont="1" applyFill="1" applyBorder="1" applyAlignment="1">
      <alignment horizontal="center" vertical="center"/>
    </xf>
    <xf numFmtId="0" fontId="39" fillId="0" borderId="79" xfId="1" applyFont="1" applyFill="1" applyBorder="1" applyAlignment="1">
      <alignment vertical="center" shrinkToFit="1"/>
    </xf>
    <xf numFmtId="0" fontId="39" fillId="0" borderId="79" xfId="1" applyFont="1" applyFill="1" applyBorder="1" applyAlignment="1">
      <alignment horizontal="center" vertical="center"/>
    </xf>
    <xf numFmtId="0" fontId="39" fillId="0" borderId="78" xfId="1" applyFont="1" applyFill="1" applyBorder="1" applyAlignment="1">
      <alignment horizontal="center" vertical="center"/>
    </xf>
    <xf numFmtId="0" fontId="39" fillId="0" borderId="77" xfId="1" applyFont="1" applyFill="1" applyBorder="1" applyAlignment="1">
      <alignment vertical="center" shrinkToFit="1"/>
    </xf>
    <xf numFmtId="0" fontId="39" fillId="0" borderId="73" xfId="0" applyFont="1" applyFill="1" applyBorder="1" applyAlignment="1">
      <alignment horizontal="center" vertical="center" shrinkToFit="1"/>
    </xf>
    <xf numFmtId="0" fontId="39" fillId="0" borderId="45" xfId="0" applyFont="1" applyFill="1" applyBorder="1" applyAlignment="1">
      <alignment horizontal="center" vertical="center" shrinkToFit="1"/>
    </xf>
    <xf numFmtId="0" fontId="39" fillId="0" borderId="83" xfId="0" applyFont="1" applyFill="1" applyBorder="1" applyAlignment="1">
      <alignment vertical="center" shrinkToFit="1"/>
    </xf>
    <xf numFmtId="0" fontId="39" fillId="0" borderId="83" xfId="0" applyFont="1" applyFill="1" applyBorder="1" applyAlignment="1">
      <alignment horizontal="center" vertical="center" shrinkToFit="1"/>
    </xf>
    <xf numFmtId="0" fontId="39" fillId="0" borderId="82" xfId="0" applyFont="1" applyFill="1" applyBorder="1" applyAlignment="1">
      <alignment vertical="center" shrinkToFit="1"/>
    </xf>
    <xf numFmtId="0" fontId="39" fillId="0" borderId="84" xfId="0" applyFont="1" applyFill="1" applyBorder="1" applyAlignment="1">
      <alignment horizontal="center" vertical="center" shrinkToFit="1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86" xfId="0" applyFont="1" applyFill="1" applyBorder="1" applyAlignment="1">
      <alignment horizontal="left" vertical="center" shrinkToFit="1"/>
    </xf>
    <xf numFmtId="0" fontId="37" fillId="0" borderId="86" xfId="0" applyFont="1" applyFill="1" applyBorder="1" applyAlignment="1">
      <alignment horizontal="center" vertical="center" shrinkToFit="1"/>
    </xf>
    <xf numFmtId="0" fontId="37" fillId="0" borderId="105" xfId="0" applyFont="1" applyFill="1" applyBorder="1" applyAlignment="1">
      <alignment horizontal="center" vertical="center" shrinkToFit="1"/>
    </xf>
    <xf numFmtId="0" fontId="37" fillId="0" borderId="27" xfId="69" applyFont="1" applyFill="1" applyBorder="1" applyAlignment="1">
      <alignment horizontal="center" vertical="center" shrinkToFit="1"/>
    </xf>
    <xf numFmtId="0" fontId="37" fillId="0" borderId="12" xfId="2" applyFont="1" applyFill="1" applyBorder="1" applyAlignment="1">
      <alignment horizontal="left" vertical="center" shrinkToFit="1"/>
    </xf>
    <xf numFmtId="0" fontId="37" fillId="0" borderId="12" xfId="69" applyFont="1" applyFill="1" applyBorder="1" applyAlignment="1">
      <alignment horizontal="center" vertical="center" shrinkToFit="1"/>
    </xf>
    <xf numFmtId="0" fontId="37" fillId="0" borderId="13" xfId="69" applyFont="1" applyFill="1" applyBorder="1" applyAlignment="1">
      <alignment horizontal="center" vertical="center" shrinkToFit="1"/>
    </xf>
    <xf numFmtId="0" fontId="39" fillId="0" borderId="51" xfId="1" applyFont="1" applyFill="1" applyBorder="1" applyAlignment="1">
      <alignment vertical="center" shrinkToFit="1"/>
    </xf>
    <xf numFmtId="0" fontId="39" fillId="0" borderId="69" xfId="1" applyFont="1" applyFill="1" applyBorder="1" applyAlignment="1">
      <alignment horizontal="center" vertical="center"/>
    </xf>
    <xf numFmtId="0" fontId="39" fillId="0" borderId="36" xfId="1" applyFont="1" applyFill="1" applyBorder="1" applyAlignment="1">
      <alignment horizontal="center" vertical="center" textRotation="255"/>
    </xf>
    <xf numFmtId="0" fontId="37" fillId="0" borderId="36" xfId="0" applyFont="1" applyFill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left" vertical="center" shrinkToFit="1"/>
    </xf>
    <xf numFmtId="0" fontId="51" fillId="0" borderId="6" xfId="0" applyFont="1" applyBorder="1" applyAlignment="1">
      <alignment horizontal="left" vertical="center" shrinkToFit="1"/>
    </xf>
    <xf numFmtId="0" fontId="52" fillId="0" borderId="8" xfId="0" applyFont="1" applyFill="1" applyBorder="1" applyAlignment="1">
      <alignment horizontal="left" vertical="center" shrinkToFit="1"/>
    </xf>
    <xf numFmtId="0" fontId="52" fillId="0" borderId="8" xfId="0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2" fillId="0" borderId="0" xfId="4" applyFont="1">
      <alignment vertical="center"/>
    </xf>
    <xf numFmtId="0" fontId="62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62" fillId="0" borderId="0" xfId="4" applyFont="1" applyAlignment="1">
      <alignment horizontal="right" vertical="center"/>
    </xf>
    <xf numFmtId="0" fontId="63" fillId="0" borderId="0" xfId="4" applyFont="1" applyAlignment="1">
      <alignment horizontal="center" vertical="center"/>
    </xf>
    <xf numFmtId="0" fontId="64" fillId="0" borderId="0" xfId="1" applyFont="1" applyFill="1">
      <alignment vertical="center"/>
    </xf>
    <xf numFmtId="0" fontId="2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5" fillId="0" borderId="0" xfId="10" applyFont="1" applyAlignment="1">
      <alignment vertical="center" shrinkToFit="1"/>
    </xf>
    <xf numFmtId="0" fontId="6" fillId="0" borderId="0" xfId="1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vertical="center" shrinkToFit="1"/>
    </xf>
    <xf numFmtId="0" fontId="6" fillId="0" borderId="0" xfId="1" applyFont="1" applyAlignment="1">
      <alignment horizontal="center" vertical="center" shrinkToFit="1"/>
    </xf>
    <xf numFmtId="0" fontId="1" fillId="0" borderId="0" xfId="10">
      <alignment vertical="center"/>
    </xf>
    <xf numFmtId="0" fontId="65" fillId="0" borderId="0" xfId="10" applyFont="1">
      <alignment vertical="center"/>
    </xf>
    <xf numFmtId="0" fontId="62" fillId="0" borderId="0" xfId="10" applyFont="1">
      <alignment vertical="center"/>
    </xf>
    <xf numFmtId="0" fontId="62" fillId="0" borderId="0" xfId="1" applyFont="1" applyFill="1">
      <alignment vertical="center"/>
    </xf>
    <xf numFmtId="0" fontId="62" fillId="0" borderId="0" xfId="1" applyFont="1" applyFill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0" fontId="64" fillId="0" borderId="0" xfId="8" applyFont="1" applyFill="1">
      <alignment vertical="center"/>
    </xf>
    <xf numFmtId="0" fontId="64" fillId="0" borderId="0" xfId="1" applyFont="1" applyFill="1" applyAlignment="1">
      <alignment horizontal="center" vertical="center"/>
    </xf>
    <xf numFmtId="0" fontId="66" fillId="0" borderId="0" xfId="1" applyFont="1" applyFill="1" applyAlignment="1">
      <alignment horizontal="right" vertical="center"/>
    </xf>
    <xf numFmtId="0" fontId="67" fillId="0" borderId="0" xfId="1" applyFont="1" applyFill="1" applyAlignment="1">
      <alignment horizontal="center" vertical="center"/>
    </xf>
    <xf numFmtId="0" fontId="64" fillId="0" borderId="0" xfId="0" applyFont="1">
      <alignment vertical="center"/>
    </xf>
    <xf numFmtId="0" fontId="6" fillId="0" borderId="0" xfId="1" applyFont="1" applyFill="1" applyAlignment="1">
      <alignment vertical="center"/>
    </xf>
    <xf numFmtId="0" fontId="53" fillId="0" borderId="123" xfId="4" applyFont="1" applyFill="1" applyBorder="1" applyAlignment="1">
      <alignment vertical="center" shrinkToFit="1"/>
    </xf>
    <xf numFmtId="0" fontId="53" fillId="0" borderId="123" xfId="4" applyFont="1" applyFill="1" applyBorder="1" applyAlignment="1">
      <alignment horizontal="left" vertical="center" shrinkToFit="1"/>
    </xf>
    <xf numFmtId="0" fontId="53" fillId="0" borderId="123" xfId="4" applyFont="1" applyFill="1" applyBorder="1" applyAlignment="1">
      <alignment horizontal="center" vertical="center" shrinkToFit="1"/>
    </xf>
    <xf numFmtId="0" fontId="53" fillId="0" borderId="108" xfId="4" applyFont="1" applyFill="1" applyBorder="1" applyAlignment="1">
      <alignment horizontal="left" vertical="center" shrinkToFit="1"/>
    </xf>
    <xf numFmtId="0" fontId="53" fillId="0" borderId="8" xfId="4" applyFont="1" applyFill="1" applyBorder="1" applyAlignment="1">
      <alignment horizontal="left" vertical="center" shrinkToFit="1"/>
    </xf>
    <xf numFmtId="0" fontId="53" fillId="0" borderId="8" xfId="4" applyFont="1" applyFill="1" applyBorder="1" applyAlignment="1">
      <alignment horizontal="justify" vertical="center" shrinkToFit="1"/>
    </xf>
    <xf numFmtId="0" fontId="53" fillId="0" borderId="6" xfId="4" applyFont="1" applyFill="1" applyBorder="1" applyAlignment="1">
      <alignment horizontal="left" vertical="center" shrinkToFit="1"/>
    </xf>
    <xf numFmtId="0" fontId="53" fillId="0" borderId="8" xfId="4" applyFont="1" applyFill="1" applyBorder="1" applyAlignment="1">
      <alignment horizontal="center" vertical="center" shrinkToFit="1"/>
    </xf>
    <xf numFmtId="0" fontId="53" fillId="0" borderId="8" xfId="1" applyFont="1" applyFill="1" applyBorder="1" applyAlignment="1">
      <alignment horizontal="left" vertical="center" shrinkToFit="1"/>
    </xf>
    <xf numFmtId="0" fontId="53" fillId="0" borderId="8" xfId="1" applyFont="1" applyFill="1" applyBorder="1" applyAlignment="1">
      <alignment horizontal="center" vertical="center" shrinkToFit="1"/>
    </xf>
    <xf numFmtId="0" fontId="53" fillId="0" borderId="17" xfId="4" applyFont="1" applyFill="1" applyBorder="1" applyAlignment="1">
      <alignment horizontal="left" vertical="center" shrinkToFit="1"/>
    </xf>
    <xf numFmtId="0" fontId="53" fillId="0" borderId="41" xfId="4" applyFont="1" applyFill="1" applyBorder="1" applyAlignment="1">
      <alignment horizontal="left" vertical="center" shrinkToFit="1"/>
    </xf>
    <xf numFmtId="0" fontId="53" fillId="0" borderId="123" xfId="1" applyFont="1" applyFill="1" applyBorder="1" applyAlignment="1">
      <alignment vertical="center" shrinkToFit="1"/>
    </xf>
    <xf numFmtId="0" fontId="53" fillId="0" borderId="108" xfId="1" applyFont="1" applyFill="1" applyBorder="1" applyAlignment="1">
      <alignment horizontal="center" vertical="center" shrinkToFit="1"/>
    </xf>
    <xf numFmtId="0" fontId="53" fillId="0" borderId="108" xfId="1" applyFont="1" applyFill="1" applyBorder="1" applyAlignment="1">
      <alignment horizontal="left" vertical="center" shrinkToFit="1"/>
    </xf>
    <xf numFmtId="0" fontId="53" fillId="0" borderId="8" xfId="0" applyFont="1" applyBorder="1" applyAlignment="1">
      <alignment horizontal="left" vertical="center" shrinkToFit="1"/>
    </xf>
    <xf numFmtId="0" fontId="53" fillId="0" borderId="139" xfId="4" applyFont="1" applyFill="1" applyBorder="1" applyAlignment="1">
      <alignment horizontal="left" vertical="center" shrinkToFit="1"/>
    </xf>
    <xf numFmtId="0" fontId="53" fillId="0" borderId="108" xfId="4" applyFont="1" applyFill="1" applyBorder="1" applyAlignment="1">
      <alignment horizontal="justify" vertical="center" shrinkToFit="1"/>
    </xf>
    <xf numFmtId="0" fontId="53" fillId="0" borderId="140" xfId="4" applyFont="1" applyFill="1" applyBorder="1" applyAlignment="1">
      <alignment horizontal="left" vertical="center" shrinkToFit="1"/>
    </xf>
    <xf numFmtId="0" fontId="53" fillId="0" borderId="108" xfId="4" applyFont="1" applyFill="1" applyBorder="1" applyAlignment="1">
      <alignment horizontal="center" vertical="center" shrinkToFit="1"/>
    </xf>
    <xf numFmtId="0" fontId="53" fillId="0" borderId="36" xfId="4" applyFont="1" applyFill="1" applyBorder="1" applyAlignment="1">
      <alignment horizontal="center" vertical="center" textRotation="255" shrinkToFit="1"/>
    </xf>
    <xf numFmtId="0" fontId="53" fillId="0" borderId="36" xfId="1" applyFont="1" applyFill="1" applyBorder="1" applyAlignment="1">
      <alignment horizontal="center" vertical="center" textRotation="255" shrinkToFit="1"/>
    </xf>
    <xf numFmtId="0" fontId="6" fillId="24" borderId="0" xfId="1" applyFont="1" applyFill="1">
      <alignment vertical="center"/>
    </xf>
    <xf numFmtId="0" fontId="53" fillId="0" borderId="124" xfId="1" applyFont="1" applyFill="1" applyBorder="1" applyAlignment="1">
      <alignment horizontal="center" vertical="center" shrinkToFit="1"/>
    </xf>
    <xf numFmtId="0" fontId="53" fillId="0" borderId="123" xfId="1" applyFont="1" applyFill="1" applyBorder="1" applyAlignment="1">
      <alignment horizontal="center" vertical="center" shrinkToFit="1"/>
    </xf>
    <xf numFmtId="0" fontId="53" fillId="0" borderId="139" xfId="1" applyFont="1" applyFill="1" applyBorder="1" applyAlignment="1">
      <alignment horizontal="left" vertical="center" shrinkToFit="1"/>
    </xf>
    <xf numFmtId="0" fontId="6" fillId="24" borderId="0" xfId="1" applyFont="1" applyFill="1" applyAlignment="1">
      <alignment vertical="center" shrinkToFit="1"/>
    </xf>
    <xf numFmtId="0" fontId="53" fillId="0" borderId="9" xfId="4" applyFont="1" applyFill="1" applyBorder="1" applyAlignment="1">
      <alignment horizontal="center" vertical="center" shrinkToFit="1"/>
    </xf>
    <xf numFmtId="0" fontId="53" fillId="0" borderId="109" xfId="4" applyFont="1" applyFill="1" applyBorder="1" applyAlignment="1">
      <alignment horizontal="center" vertical="center" shrinkToFit="1"/>
    </xf>
    <xf numFmtId="0" fontId="53" fillId="0" borderId="8" xfId="0" applyFont="1" applyBorder="1" applyAlignment="1">
      <alignment horizontal="center" vertical="center" shrinkToFit="1"/>
    </xf>
    <xf numFmtId="0" fontId="53" fillId="0" borderId="17" xfId="4" applyFont="1" applyFill="1" applyBorder="1" applyAlignment="1">
      <alignment horizontal="center" vertical="center" shrinkToFit="1"/>
    </xf>
    <xf numFmtId="0" fontId="53" fillId="0" borderId="9" xfId="0" applyFont="1" applyBorder="1" applyAlignment="1">
      <alignment horizontal="center" vertical="center" shrinkToFit="1"/>
    </xf>
    <xf numFmtId="0" fontId="53" fillId="0" borderId="6" xfId="1" applyFont="1" applyFill="1" applyBorder="1" applyAlignment="1">
      <alignment horizontal="left" vertical="center" shrinkToFit="1"/>
    </xf>
    <xf numFmtId="0" fontId="53" fillId="0" borderId="18" xfId="4" applyFont="1" applyFill="1" applyBorder="1" applyAlignment="1">
      <alignment horizontal="center" vertical="center" shrinkToFit="1"/>
    </xf>
    <xf numFmtId="0" fontId="53" fillId="0" borderId="124" xfId="4" applyFont="1" applyFill="1" applyBorder="1" applyAlignment="1">
      <alignment horizontal="center" vertical="center" shrinkToFit="1"/>
    </xf>
    <xf numFmtId="0" fontId="53" fillId="0" borderId="140" xfId="1" applyFont="1" applyFill="1" applyBorder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53" fillId="0" borderId="6" xfId="0" applyFont="1" applyBorder="1" applyAlignment="1">
      <alignment horizontal="left" vertical="center" shrinkToFit="1"/>
    </xf>
    <xf numFmtId="0" fontId="53" fillId="0" borderId="9" xfId="1" applyFont="1" applyFill="1" applyBorder="1" applyAlignment="1">
      <alignment horizontal="center" vertical="center" shrinkToFit="1"/>
    </xf>
    <xf numFmtId="0" fontId="64" fillId="0" borderId="0" xfId="1" applyFont="1" applyFill="1" applyAlignment="1">
      <alignment vertical="center"/>
    </xf>
    <xf numFmtId="0" fontId="66" fillId="0" borderId="0" xfId="1" applyFont="1" applyFill="1" applyAlignment="1">
      <alignment vertical="center"/>
    </xf>
    <xf numFmtId="0" fontId="53" fillId="0" borderId="109" xfId="1" applyFont="1" applyFill="1" applyBorder="1" applyAlignment="1">
      <alignment horizontal="center" vertical="center" shrinkToFit="1"/>
    </xf>
    <xf numFmtId="0" fontId="53" fillId="0" borderId="150" xfId="4" applyFont="1" applyFill="1" applyBorder="1" applyAlignment="1">
      <alignment horizontal="center" vertical="center" shrinkToFit="1"/>
    </xf>
    <xf numFmtId="0" fontId="53" fillId="0" borderId="15" xfId="4" applyFont="1" applyFill="1" applyBorder="1" applyAlignment="1">
      <alignment horizontal="center" vertical="center" shrinkToFit="1"/>
    </xf>
    <xf numFmtId="0" fontId="53" fillId="0" borderId="15" xfId="4" applyFont="1" applyFill="1" applyBorder="1" applyAlignment="1">
      <alignment horizontal="justify" vertical="center" shrinkToFit="1"/>
    </xf>
    <xf numFmtId="0" fontId="53" fillId="0" borderId="15" xfId="4" applyFont="1" applyFill="1" applyBorder="1" applyAlignment="1">
      <alignment horizontal="left" vertical="center" shrinkToFit="1"/>
    </xf>
    <xf numFmtId="0" fontId="53" fillId="0" borderId="151" xfId="4" applyFont="1" applyFill="1" applyBorder="1" applyAlignment="1">
      <alignment horizontal="left" vertical="center" shrinkToFit="1"/>
    </xf>
    <xf numFmtId="0" fontId="53" fillId="0" borderId="123" xfId="1" applyFont="1" applyFill="1" applyBorder="1" applyAlignment="1">
      <alignment horizontal="left" vertical="center" shrinkToFit="1"/>
    </xf>
    <xf numFmtId="0" fontId="53" fillId="0" borderId="127" xfId="1" applyFont="1" applyFill="1" applyBorder="1" applyAlignment="1">
      <alignment horizontal="center" vertical="center" shrinkToFit="1"/>
    </xf>
    <xf numFmtId="0" fontId="53" fillId="0" borderId="126" xfId="1" applyFont="1" applyFill="1" applyBorder="1" applyAlignment="1">
      <alignment horizontal="center" vertical="center" shrinkToFit="1"/>
    </xf>
    <xf numFmtId="0" fontId="53" fillId="0" borderId="126" xfId="1" applyFont="1" applyFill="1" applyBorder="1" applyAlignment="1">
      <alignment vertical="center" shrinkToFit="1"/>
    </xf>
    <xf numFmtId="0" fontId="53" fillId="0" borderId="126" xfId="1" applyFont="1" applyFill="1" applyBorder="1" applyAlignment="1">
      <alignment horizontal="left" vertical="center" shrinkToFit="1"/>
    </xf>
    <xf numFmtId="0" fontId="53" fillId="0" borderId="138" xfId="1" applyFont="1" applyFill="1" applyBorder="1" applyAlignment="1">
      <alignment horizontal="left" vertical="center" shrinkToFit="1"/>
    </xf>
    <xf numFmtId="0" fontId="53" fillId="0" borderId="108" xfId="1" applyFont="1" applyFill="1" applyBorder="1" applyAlignment="1">
      <alignment vertical="center" shrinkToFit="1"/>
    </xf>
    <xf numFmtId="0" fontId="53" fillId="0" borderId="8" xfId="1" applyFont="1" applyFill="1" applyBorder="1" applyAlignment="1">
      <alignment horizontal="justify" vertical="center" shrinkToFit="1"/>
    </xf>
    <xf numFmtId="0" fontId="53" fillId="0" borderId="8" xfId="1" applyFont="1" applyFill="1" applyBorder="1" applyAlignment="1">
      <alignment vertical="center" shrinkToFit="1"/>
    </xf>
    <xf numFmtId="0" fontId="53" fillId="0" borderId="9" xfId="1" applyFont="1" applyFill="1" applyBorder="1" applyAlignment="1">
      <alignment horizontal="center" vertical="center" textRotation="255" shrinkToFit="1"/>
    </xf>
    <xf numFmtId="0" fontId="53" fillId="0" borderId="8" xfId="1" applyFont="1" applyFill="1" applyBorder="1" applyAlignment="1">
      <alignment horizontal="center" vertical="center" textRotation="255" shrinkToFit="1"/>
    </xf>
    <xf numFmtId="0" fontId="53" fillId="0" borderId="6" xfId="1" applyFont="1" applyFill="1" applyBorder="1" applyAlignment="1">
      <alignment horizontal="center" vertical="center" shrinkToFit="1"/>
    </xf>
    <xf numFmtId="0" fontId="53" fillId="0" borderId="10" xfId="1" applyFont="1" applyFill="1" applyBorder="1" applyAlignment="1">
      <alignment horizontal="center" vertical="center" shrinkToFit="1"/>
    </xf>
    <xf numFmtId="0" fontId="53" fillId="0" borderId="7" xfId="1" applyFont="1" applyFill="1" applyBorder="1" applyAlignment="1">
      <alignment horizontal="center" vertical="center" textRotation="255" shrinkToFit="1"/>
    </xf>
    <xf numFmtId="0" fontId="67" fillId="0" borderId="0" xfId="0" applyFont="1">
      <alignment vertical="center"/>
    </xf>
    <xf numFmtId="0" fontId="39" fillId="24" borderId="6" xfId="1" applyFont="1" applyFill="1" applyBorder="1" applyAlignment="1">
      <alignment horizontal="center" vertical="center"/>
    </xf>
    <xf numFmtId="0" fontId="39" fillId="24" borderId="8" xfId="1" applyFont="1" applyFill="1" applyBorder="1" applyAlignment="1">
      <alignment horizontal="center" vertical="center" shrinkToFit="1"/>
    </xf>
    <xf numFmtId="0" fontId="39" fillId="24" borderId="8" xfId="1" applyFont="1" applyFill="1" applyBorder="1" applyAlignment="1">
      <alignment vertical="center" wrapText="1"/>
    </xf>
    <xf numFmtId="0" fontId="39" fillId="24" borderId="8" xfId="1" applyFont="1" applyFill="1" applyBorder="1" applyAlignment="1">
      <alignment horizontal="center" vertical="center"/>
    </xf>
    <xf numFmtId="0" fontId="39" fillId="24" borderId="9" xfId="1" applyFont="1" applyFill="1" applyBorder="1" applyAlignment="1">
      <alignment vertical="center" wrapText="1"/>
    </xf>
    <xf numFmtId="0" fontId="39" fillId="24" borderId="112" xfId="1" applyFont="1" applyFill="1" applyBorder="1" applyAlignment="1">
      <alignment horizontal="center" vertical="center"/>
    </xf>
    <xf numFmtId="0" fontId="39" fillId="24" borderId="108" xfId="1" applyFont="1" applyFill="1" applyBorder="1" applyAlignment="1">
      <alignment horizontal="center" vertical="center"/>
    </xf>
    <xf numFmtId="0" fontId="39" fillId="24" borderId="108" xfId="1" applyFont="1" applyFill="1" applyBorder="1" applyAlignment="1">
      <alignment vertical="center" wrapText="1"/>
    </xf>
    <xf numFmtId="0" fontId="39" fillId="24" borderId="109" xfId="1" applyFont="1" applyFill="1" applyBorder="1" applyAlignment="1">
      <alignment vertical="center" wrapText="1"/>
    </xf>
    <xf numFmtId="0" fontId="39" fillId="24" borderId="10" xfId="1" applyFont="1" applyFill="1" applyBorder="1" applyAlignment="1">
      <alignment horizontal="center" vertical="center"/>
    </xf>
    <xf numFmtId="0" fontId="39" fillId="24" borderId="7" xfId="1" applyFont="1" applyFill="1" applyBorder="1" applyAlignment="1">
      <alignment vertical="center" wrapText="1"/>
    </xf>
    <xf numFmtId="0" fontId="6" fillId="24" borderId="6" xfId="1" applyFont="1" applyFill="1" applyBorder="1" applyAlignment="1">
      <alignment horizontal="center" vertical="center"/>
    </xf>
    <xf numFmtId="0" fontId="39" fillId="24" borderId="8" xfId="1" applyFont="1" applyFill="1" applyBorder="1" applyAlignment="1">
      <alignment horizontal="left" vertical="center" shrinkToFit="1"/>
    </xf>
    <xf numFmtId="0" fontId="6" fillId="24" borderId="8" xfId="1" applyFont="1" applyFill="1" applyBorder="1" applyAlignment="1">
      <alignment horizontal="center" vertical="center"/>
    </xf>
    <xf numFmtId="0" fontId="39" fillId="24" borderId="8" xfId="1" applyFont="1" applyFill="1" applyBorder="1" applyAlignment="1">
      <alignment vertical="center" shrinkToFit="1"/>
    </xf>
    <xf numFmtId="0" fontId="39" fillId="24" borderId="9" xfId="1" applyFont="1" applyFill="1" applyBorder="1" applyAlignment="1">
      <alignment horizontal="center" vertical="center"/>
    </xf>
    <xf numFmtId="0" fontId="6" fillId="24" borderId="10" xfId="1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/>
    </xf>
    <xf numFmtId="0" fontId="39" fillId="24" borderId="8" xfId="1" applyFont="1" applyFill="1" applyBorder="1" applyAlignment="1">
      <alignment horizontal="justify" vertical="center" shrinkToFit="1"/>
    </xf>
    <xf numFmtId="0" fontId="39" fillId="24" borderId="7" xfId="1" applyFont="1" applyFill="1" applyBorder="1" applyAlignment="1">
      <alignment horizontal="center" vertical="center"/>
    </xf>
    <xf numFmtId="0" fontId="37" fillId="24" borderId="17" xfId="1" applyFont="1" applyFill="1" applyBorder="1" applyAlignment="1">
      <alignment vertical="center" shrinkToFit="1"/>
    </xf>
    <xf numFmtId="0" fontId="39" fillId="24" borderId="17" xfId="1" applyFont="1" applyFill="1" applyBorder="1" applyAlignment="1">
      <alignment horizontal="center" vertical="center"/>
    </xf>
    <xf numFmtId="0" fontId="39" fillId="24" borderId="0" xfId="1" applyFont="1" applyFill="1">
      <alignment vertical="center"/>
    </xf>
    <xf numFmtId="0" fontId="6" fillId="24" borderId="12" xfId="1" applyFont="1" applyFill="1" applyBorder="1" applyAlignment="1">
      <alignment horizontal="center" vertical="center"/>
    </xf>
    <xf numFmtId="0" fontId="39" fillId="24" borderId="12" xfId="1" applyFont="1" applyFill="1" applyBorder="1" applyAlignment="1">
      <alignment horizontal="left" vertical="center" shrinkToFit="1"/>
    </xf>
    <xf numFmtId="0" fontId="39" fillId="24" borderId="12" xfId="1" applyFont="1" applyFill="1" applyBorder="1" applyAlignment="1">
      <alignment horizontal="center" vertical="center"/>
    </xf>
    <xf numFmtId="0" fontId="39" fillId="24" borderId="13" xfId="1" applyFont="1" applyFill="1" applyBorder="1" applyAlignment="1">
      <alignment horizontal="center" vertical="center"/>
    </xf>
    <xf numFmtId="0" fontId="6" fillId="24" borderId="14" xfId="1" applyFont="1" applyFill="1" applyBorder="1">
      <alignment vertical="center"/>
    </xf>
    <xf numFmtId="0" fontId="39" fillId="24" borderId="12" xfId="1" applyFont="1" applyFill="1" applyBorder="1">
      <alignment vertical="center"/>
    </xf>
    <xf numFmtId="0" fontId="6" fillId="24" borderId="12" xfId="1" applyFont="1" applyFill="1" applyBorder="1">
      <alignment vertical="center"/>
    </xf>
    <xf numFmtId="0" fontId="39" fillId="24" borderId="28" xfId="1" applyFont="1" applyFill="1" applyBorder="1" applyAlignment="1">
      <alignment horizontal="center" vertical="center"/>
    </xf>
    <xf numFmtId="0" fontId="6" fillId="24" borderId="52" xfId="1" applyFont="1" applyFill="1" applyBorder="1" applyAlignment="1">
      <alignment horizontal="center" vertical="center"/>
    </xf>
    <xf numFmtId="0" fontId="39" fillId="24" borderId="51" xfId="1" applyFont="1" applyFill="1" applyBorder="1" applyAlignment="1">
      <alignment horizontal="left" vertical="center" shrinkToFit="1"/>
    </xf>
    <xf numFmtId="0" fontId="39" fillId="24" borderId="51" xfId="1" applyFont="1" applyFill="1" applyBorder="1" applyAlignment="1">
      <alignment horizontal="center" vertical="center"/>
    </xf>
    <xf numFmtId="0" fontId="6" fillId="24" borderId="51" xfId="1" applyFont="1" applyFill="1" applyBorder="1" applyAlignment="1">
      <alignment horizontal="center" vertical="center"/>
    </xf>
    <xf numFmtId="0" fontId="39" fillId="24" borderId="50" xfId="1" applyFont="1" applyFill="1" applyBorder="1" applyAlignment="1">
      <alignment horizontal="center" vertical="center"/>
    </xf>
    <xf numFmtId="0" fontId="6" fillId="24" borderId="53" xfId="1" applyFont="1" applyFill="1" applyBorder="1">
      <alignment vertical="center"/>
    </xf>
    <xf numFmtId="0" fontId="39" fillId="24" borderId="51" xfId="1" applyFont="1" applyFill="1" applyBorder="1">
      <alignment vertical="center"/>
    </xf>
    <xf numFmtId="0" fontId="6" fillId="24" borderId="51" xfId="1" applyFont="1" applyFill="1" applyBorder="1">
      <alignment vertical="center"/>
    </xf>
    <xf numFmtId="0" fontId="39" fillId="24" borderId="68" xfId="1" applyFont="1" applyFill="1" applyBorder="1" applyAlignment="1">
      <alignment horizontal="center" vertical="center"/>
    </xf>
    <xf numFmtId="0" fontId="6" fillId="24" borderId="41" xfId="1" applyFont="1" applyFill="1" applyBorder="1" applyAlignment="1">
      <alignment horizontal="center" vertical="center"/>
    </xf>
    <xf numFmtId="0" fontId="39" fillId="24" borderId="17" xfId="1" applyFont="1" applyFill="1" applyBorder="1" applyAlignment="1">
      <alignment horizontal="left" vertical="center" shrinkToFit="1"/>
    </xf>
    <xf numFmtId="0" fontId="6" fillId="24" borderId="17" xfId="1" applyFont="1" applyFill="1" applyBorder="1">
      <alignment vertical="center"/>
    </xf>
    <xf numFmtId="0" fontId="39" fillId="24" borderId="17" xfId="1" applyFont="1" applyFill="1" applyBorder="1">
      <alignment vertical="center"/>
    </xf>
    <xf numFmtId="0" fontId="39" fillId="24" borderId="18" xfId="1" applyFont="1" applyFill="1" applyBorder="1" applyAlignment="1">
      <alignment horizontal="center" vertical="center"/>
    </xf>
    <xf numFmtId="0" fontId="6" fillId="24" borderId="19" xfId="1" applyFont="1" applyFill="1" applyBorder="1">
      <alignment vertical="center"/>
    </xf>
    <xf numFmtId="0" fontId="6" fillId="24" borderId="17" xfId="1" applyFont="1" applyFill="1" applyBorder="1" applyAlignment="1">
      <alignment horizontal="center" vertical="center"/>
    </xf>
    <xf numFmtId="0" fontId="6" fillId="24" borderId="17" xfId="1" applyFont="1" applyFill="1" applyBorder="1" applyAlignment="1">
      <alignment horizontal="left" vertical="center" wrapText="1" shrinkToFit="1"/>
    </xf>
    <xf numFmtId="0" fontId="6" fillId="24" borderId="19" xfId="1" applyFont="1" applyFill="1" applyBorder="1" applyAlignment="1">
      <alignment horizontal="center" vertical="center"/>
    </xf>
    <xf numFmtId="0" fontId="39" fillId="24" borderId="88" xfId="1" applyFont="1" applyFill="1" applyBorder="1" applyAlignment="1">
      <alignment horizontal="center" vertical="center"/>
    </xf>
    <xf numFmtId="0" fontId="6" fillId="24" borderId="77" xfId="1" applyFont="1" applyFill="1" applyBorder="1">
      <alignment vertical="center"/>
    </xf>
    <xf numFmtId="0" fontId="39" fillId="24" borderId="79" xfId="1" applyFont="1" applyFill="1" applyBorder="1" applyAlignment="1">
      <alignment horizontal="left" vertical="center" shrinkToFit="1"/>
    </xf>
    <xf numFmtId="0" fontId="39" fillId="24" borderId="92" xfId="1" applyFont="1" applyFill="1" applyBorder="1" applyAlignment="1">
      <alignment horizontal="center" vertical="center"/>
    </xf>
    <xf numFmtId="0" fontId="6" fillId="24" borderId="79" xfId="1" applyFont="1" applyFill="1" applyBorder="1">
      <alignment vertical="center"/>
    </xf>
    <xf numFmtId="0" fontId="39" fillId="24" borderId="79" xfId="1" applyFont="1" applyFill="1" applyBorder="1" applyAlignment="1">
      <alignment vertical="center" shrinkToFit="1"/>
    </xf>
    <xf numFmtId="0" fontId="39" fillId="24" borderId="79" xfId="1" applyFont="1" applyFill="1" applyBorder="1" applyAlignment="1">
      <alignment horizontal="center" vertical="center"/>
    </xf>
    <xf numFmtId="0" fontId="39" fillId="24" borderId="78" xfId="1" applyFont="1" applyFill="1" applyBorder="1" applyAlignment="1">
      <alignment horizontal="center" vertical="center"/>
    </xf>
    <xf numFmtId="0" fontId="6" fillId="24" borderId="94" xfId="1" applyFont="1" applyFill="1" applyBorder="1">
      <alignment vertical="center"/>
    </xf>
    <xf numFmtId="0" fontId="39" fillId="24" borderId="93" xfId="1" applyFont="1" applyFill="1" applyBorder="1" applyAlignment="1">
      <alignment horizontal="center" vertical="center"/>
    </xf>
    <xf numFmtId="0" fontId="2" fillId="24" borderId="6" xfId="1" applyFont="1" applyFill="1" applyBorder="1" applyAlignment="1">
      <alignment horizontal="left" vertical="center" shrinkToFit="1"/>
    </xf>
    <xf numFmtId="0" fontId="48" fillId="24" borderId="0" xfId="0" applyFont="1" applyFill="1" applyBorder="1">
      <alignment vertical="center"/>
    </xf>
    <xf numFmtId="0" fontId="6" fillId="24" borderId="97" xfId="1" applyFont="1" applyFill="1" applyBorder="1" applyAlignment="1">
      <alignment horizontal="center" vertical="center" shrinkToFit="1"/>
    </xf>
    <xf numFmtId="0" fontId="2" fillId="24" borderId="97" xfId="0" applyFont="1" applyFill="1" applyBorder="1" applyAlignment="1">
      <alignment horizontal="center" vertical="center" shrinkToFit="1"/>
    </xf>
    <xf numFmtId="0" fontId="37" fillId="24" borderId="97" xfId="0" applyFont="1" applyFill="1" applyBorder="1" applyAlignment="1">
      <alignment horizontal="left" vertical="center" shrinkToFit="1"/>
    </xf>
    <xf numFmtId="0" fontId="39" fillId="24" borderId="97" xfId="1" applyFont="1" applyFill="1" applyBorder="1" applyAlignment="1">
      <alignment horizontal="center" vertical="center" shrinkToFit="1"/>
    </xf>
    <xf numFmtId="0" fontId="39" fillId="24" borderId="106" xfId="1" applyFont="1" applyFill="1" applyBorder="1" applyAlignment="1">
      <alignment horizontal="center" vertical="center" shrinkToFit="1"/>
    </xf>
    <xf numFmtId="0" fontId="6" fillId="24" borderId="113" xfId="1" applyFont="1" applyFill="1" applyBorder="1" applyAlignment="1">
      <alignment horizontal="center" vertical="center"/>
    </xf>
    <xf numFmtId="0" fontId="39" fillId="24" borderId="74" xfId="1" applyFont="1" applyFill="1" applyBorder="1" applyAlignment="1">
      <alignment horizontal="left" vertical="center" shrinkToFit="1"/>
    </xf>
    <xf numFmtId="0" fontId="39" fillId="24" borderId="74" xfId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39" fillId="24" borderId="75" xfId="1" applyFont="1" applyFill="1" applyBorder="1" applyAlignment="1">
      <alignment horizontal="center" vertical="center"/>
    </xf>
    <xf numFmtId="0" fontId="6" fillId="24" borderId="98" xfId="0" applyFont="1" applyFill="1" applyBorder="1" applyAlignment="1">
      <alignment horizontal="center" vertical="center" shrinkToFit="1"/>
    </xf>
    <xf numFmtId="0" fontId="39" fillId="24" borderId="76" xfId="0" applyFont="1" applyFill="1" applyBorder="1" applyAlignment="1">
      <alignment horizontal="left" vertical="center" shrinkToFit="1"/>
    </xf>
    <xf numFmtId="0" fontId="39" fillId="24" borderId="76" xfId="0" applyFont="1" applyFill="1" applyBorder="1" applyAlignment="1">
      <alignment horizontal="center" vertical="center" shrinkToFit="1"/>
    </xf>
    <xf numFmtId="0" fontId="6" fillId="24" borderId="76" xfId="0" applyFont="1" applyFill="1" applyBorder="1" applyAlignment="1">
      <alignment horizontal="center" vertical="center" shrinkToFit="1"/>
    </xf>
    <xf numFmtId="0" fontId="39" fillId="24" borderId="110" xfId="0" applyFont="1" applyFill="1" applyBorder="1" applyAlignment="1">
      <alignment horizontal="center" vertical="center" shrinkToFit="1"/>
    </xf>
    <xf numFmtId="0" fontId="2" fillId="24" borderId="100" xfId="0" applyFont="1" applyFill="1" applyBorder="1" applyAlignment="1">
      <alignment horizontal="center" vertical="center" shrinkToFit="1"/>
    </xf>
    <xf numFmtId="0" fontId="37" fillId="24" borderId="47" xfId="0" applyFont="1" applyFill="1" applyBorder="1" applyAlignment="1">
      <alignment horizontal="left" vertical="center" shrinkToFit="1"/>
    </xf>
    <xf numFmtId="0" fontId="39" fillId="24" borderId="47" xfId="1" applyFont="1" applyFill="1" applyBorder="1" applyAlignment="1">
      <alignment horizontal="center" vertical="center" shrinkToFit="1"/>
    </xf>
    <xf numFmtId="0" fontId="2" fillId="24" borderId="47" xfId="0" applyFont="1" applyFill="1" applyBorder="1" applyAlignment="1">
      <alignment horizontal="center" vertical="center" shrinkToFit="1"/>
    </xf>
    <xf numFmtId="0" fontId="39" fillId="24" borderId="107" xfId="1" applyFont="1" applyFill="1" applyBorder="1" applyAlignment="1">
      <alignment horizontal="center" vertical="center" shrinkToFit="1"/>
    </xf>
    <xf numFmtId="0" fontId="6" fillId="24" borderId="114" xfId="1" applyFont="1" applyFill="1" applyBorder="1" applyAlignment="1">
      <alignment horizontal="center" vertical="center"/>
    </xf>
    <xf numFmtId="0" fontId="39" fillId="24" borderId="44" xfId="1" applyFont="1" applyFill="1" applyBorder="1" applyAlignment="1">
      <alignment horizontal="left" vertical="center" shrinkToFit="1"/>
    </xf>
    <xf numFmtId="0" fontId="39" fillId="24" borderId="44" xfId="1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39" fillId="24" borderId="43" xfId="1" applyFont="1" applyFill="1" applyBorder="1" applyAlignment="1">
      <alignment horizontal="center" vertical="center"/>
    </xf>
    <xf numFmtId="0" fontId="6" fillId="24" borderId="64" xfId="0" applyFont="1" applyFill="1" applyBorder="1" applyAlignment="1">
      <alignment horizontal="center" vertical="center" shrinkToFit="1"/>
    </xf>
    <xf numFmtId="0" fontId="39" fillId="24" borderId="46" xfId="0" applyFont="1" applyFill="1" applyBorder="1" applyAlignment="1">
      <alignment horizontal="left" vertical="center" shrinkToFit="1"/>
    </xf>
    <xf numFmtId="0" fontId="39" fillId="24" borderId="46" xfId="0" applyFont="1" applyFill="1" applyBorder="1" applyAlignment="1">
      <alignment horizontal="center" vertical="center" shrinkToFit="1"/>
    </xf>
    <xf numFmtId="0" fontId="6" fillId="24" borderId="46" xfId="0" applyFont="1" applyFill="1" applyBorder="1" applyAlignment="1">
      <alignment horizontal="center" vertical="center" shrinkToFit="1"/>
    </xf>
    <xf numFmtId="0" fontId="39" fillId="24" borderId="111" xfId="0" applyFont="1" applyFill="1" applyBorder="1" applyAlignment="1">
      <alignment horizontal="center" vertical="center" shrinkToFit="1"/>
    </xf>
    <xf numFmtId="0" fontId="6" fillId="24" borderId="82" xfId="0" applyFont="1" applyFill="1" applyBorder="1" applyAlignment="1">
      <alignment horizontal="center" vertical="center" shrinkToFit="1"/>
    </xf>
    <xf numFmtId="0" fontId="39" fillId="24" borderId="83" xfId="0" applyFont="1" applyFill="1" applyBorder="1" applyAlignment="1">
      <alignment vertical="center" shrinkToFit="1"/>
    </xf>
    <xf numFmtId="0" fontId="39" fillId="24" borderId="83" xfId="0" applyFont="1" applyFill="1" applyBorder="1" applyAlignment="1">
      <alignment horizontal="center" vertical="center" shrinkToFit="1"/>
    </xf>
    <xf numFmtId="0" fontId="6" fillId="24" borderId="83" xfId="0" applyFont="1" applyFill="1" applyBorder="1" applyAlignment="1">
      <alignment horizontal="center" vertical="center" shrinkToFit="1"/>
    </xf>
    <xf numFmtId="0" fontId="39" fillId="24" borderId="84" xfId="0" applyFont="1" applyFill="1" applyBorder="1" applyAlignment="1">
      <alignment horizontal="center" vertical="center" shrinkToFit="1"/>
    </xf>
    <xf numFmtId="0" fontId="6" fillId="24" borderId="102" xfId="0" applyFont="1" applyFill="1" applyBorder="1" applyAlignment="1">
      <alignment vertical="center" shrinkToFit="1"/>
    </xf>
    <xf numFmtId="0" fontId="6" fillId="24" borderId="83" xfId="0" applyFont="1" applyFill="1" applyBorder="1" applyAlignment="1">
      <alignment vertical="center" shrinkToFit="1"/>
    </xf>
    <xf numFmtId="0" fontId="39" fillId="24" borderId="101" xfId="0" applyFont="1" applyFill="1" applyBorder="1" applyAlignment="1">
      <alignment horizontal="center" vertical="center" shrinkToFit="1"/>
    </xf>
    <xf numFmtId="0" fontId="2" fillId="24" borderId="41" xfId="0" applyFont="1" applyFill="1" applyBorder="1" applyAlignment="1">
      <alignment horizontal="left" vertical="center" shrinkToFit="1"/>
    </xf>
    <xf numFmtId="0" fontId="37" fillId="24" borderId="17" xfId="0" applyFont="1" applyFill="1" applyBorder="1" applyAlignment="1">
      <alignment horizontal="left" vertical="center" shrinkToFit="1"/>
    </xf>
    <xf numFmtId="0" fontId="37" fillId="24" borderId="17" xfId="0" applyFont="1" applyFill="1" applyBorder="1" applyAlignment="1">
      <alignment horizontal="center" vertical="center" shrinkToFit="1"/>
    </xf>
    <xf numFmtId="0" fontId="2" fillId="24" borderId="8" xfId="0" applyFont="1" applyFill="1" applyBorder="1" applyAlignment="1">
      <alignment horizontal="left" vertical="center" shrinkToFit="1"/>
    </xf>
    <xf numFmtId="0" fontId="37" fillId="24" borderId="18" xfId="0" applyFont="1" applyFill="1" applyBorder="1" applyAlignment="1">
      <alignment horizontal="center" vertical="center" shrinkToFit="1"/>
    </xf>
    <xf numFmtId="0" fontId="2" fillId="24" borderId="19" xfId="0" applyFont="1" applyFill="1" applyBorder="1" applyAlignment="1">
      <alignment horizontal="left" vertical="center" shrinkToFit="1"/>
    </xf>
    <xf numFmtId="0" fontId="2" fillId="24" borderId="17" xfId="0" applyFont="1" applyFill="1" applyBorder="1" applyAlignment="1">
      <alignment horizontal="left" vertical="center" shrinkToFit="1"/>
    </xf>
    <xf numFmtId="0" fontId="37" fillId="24" borderId="88" xfId="0" applyFont="1" applyFill="1" applyBorder="1" applyAlignment="1">
      <alignment horizontal="center" vertical="center" shrinkToFit="1"/>
    </xf>
    <xf numFmtId="0" fontId="2" fillId="24" borderId="6" xfId="0" applyFont="1" applyFill="1" applyBorder="1" applyAlignment="1">
      <alignment horizontal="left" vertical="center" shrinkToFit="1"/>
    </xf>
    <xf numFmtId="0" fontId="37" fillId="24" borderId="8" xfId="0" applyFont="1" applyFill="1" applyBorder="1" applyAlignment="1">
      <alignment horizontal="left" vertical="center" shrinkToFit="1"/>
    </xf>
    <xf numFmtId="0" fontId="37" fillId="24" borderId="8" xfId="0" applyFont="1" applyFill="1" applyBorder="1" applyAlignment="1">
      <alignment horizontal="center" vertical="center" shrinkToFit="1"/>
    </xf>
    <xf numFmtId="0" fontId="37" fillId="24" borderId="9" xfId="0" applyFont="1" applyFill="1" applyBorder="1" applyAlignment="1">
      <alignment horizontal="center" vertical="center" shrinkToFit="1"/>
    </xf>
    <xf numFmtId="0" fontId="2" fillId="24" borderId="10" xfId="0" applyFont="1" applyFill="1" applyBorder="1" applyAlignment="1">
      <alignment horizontal="left" vertical="center" shrinkToFit="1"/>
    </xf>
    <xf numFmtId="0" fontId="37" fillId="24" borderId="7" xfId="0" applyFont="1" applyFill="1" applyBorder="1" applyAlignment="1">
      <alignment horizontal="center" vertical="center" shrinkToFit="1"/>
    </xf>
    <xf numFmtId="0" fontId="6" fillId="24" borderId="8" xfId="1" applyFont="1" applyFill="1" applyBorder="1">
      <alignment vertical="center"/>
    </xf>
    <xf numFmtId="0" fontId="50" fillId="24" borderId="8" xfId="1" applyFont="1" applyFill="1" applyBorder="1">
      <alignment vertical="center"/>
    </xf>
    <xf numFmtId="0" fontId="2" fillId="24" borderId="27" xfId="0" applyFont="1" applyFill="1" applyBorder="1" applyAlignment="1">
      <alignment horizontal="left" vertical="center" shrinkToFit="1"/>
    </xf>
    <xf numFmtId="0" fontId="37" fillId="24" borderId="12" xfId="0" applyFont="1" applyFill="1" applyBorder="1" applyAlignment="1">
      <alignment horizontal="left" vertical="center" shrinkToFit="1"/>
    </xf>
    <xf numFmtId="0" fontId="37" fillId="24" borderId="12" xfId="0" applyFont="1" applyFill="1" applyBorder="1" applyAlignment="1">
      <alignment horizontal="center" vertical="center" shrinkToFit="1"/>
    </xf>
    <xf numFmtId="0" fontId="2" fillId="24" borderId="12" xfId="0" applyFont="1" applyFill="1" applyBorder="1" applyAlignment="1">
      <alignment horizontal="left" vertical="center" shrinkToFit="1"/>
    </xf>
    <xf numFmtId="0" fontId="37" fillId="24" borderId="13" xfId="0" applyFont="1" applyFill="1" applyBorder="1" applyAlignment="1">
      <alignment horizontal="center" vertical="center" shrinkToFit="1"/>
    </xf>
    <xf numFmtId="0" fontId="2" fillId="24" borderId="14" xfId="0" applyFont="1" applyFill="1" applyBorder="1" applyAlignment="1">
      <alignment horizontal="left" vertical="center" shrinkToFit="1"/>
    </xf>
    <xf numFmtId="0" fontId="37" fillId="24" borderId="28" xfId="0" applyFont="1" applyFill="1" applyBorder="1" applyAlignment="1">
      <alignment horizontal="center" vertical="center" shrinkToFit="1"/>
    </xf>
    <xf numFmtId="0" fontId="2" fillId="24" borderId="103" xfId="0" applyFont="1" applyFill="1" applyBorder="1" applyAlignment="1">
      <alignment horizontal="left" vertical="center" shrinkToFit="1"/>
    </xf>
    <xf numFmtId="0" fontId="37" fillId="24" borderId="86" xfId="0" applyFont="1" applyFill="1" applyBorder="1" applyAlignment="1">
      <alignment horizontal="left" vertical="center" shrinkToFit="1"/>
    </xf>
    <xf numFmtId="0" fontId="37" fillId="24" borderId="86" xfId="0" applyFont="1" applyFill="1" applyBorder="1" applyAlignment="1">
      <alignment horizontal="center" vertical="center" shrinkToFit="1"/>
    </xf>
    <xf numFmtId="0" fontId="2" fillId="24" borderId="86" xfId="0" applyFont="1" applyFill="1" applyBorder="1" applyAlignment="1">
      <alignment horizontal="left" vertical="center" shrinkToFit="1"/>
    </xf>
    <xf numFmtId="0" fontId="37" fillId="24" borderId="105" xfId="0" applyFont="1" applyFill="1" applyBorder="1" applyAlignment="1">
      <alignment horizontal="center" vertical="center" shrinkToFit="1"/>
    </xf>
    <xf numFmtId="0" fontId="2" fillId="24" borderId="85" xfId="0" applyFont="1" applyFill="1" applyBorder="1" applyAlignment="1">
      <alignment horizontal="left" vertical="center" shrinkToFit="1"/>
    </xf>
    <xf numFmtId="0" fontId="37" fillId="24" borderId="104" xfId="0" applyFont="1" applyFill="1" applyBorder="1" applyAlignment="1">
      <alignment horizontal="center" vertical="center" shrinkToFit="1"/>
    </xf>
    <xf numFmtId="0" fontId="37" fillId="24" borderId="7" xfId="0" applyFont="1" applyFill="1" applyBorder="1" applyAlignment="1">
      <alignment horizontal="left" vertical="center" shrinkToFit="1"/>
    </xf>
    <xf numFmtId="0" fontId="53" fillId="24" borderId="8" xfId="1" applyFont="1" applyFill="1" applyBorder="1" applyAlignment="1">
      <alignment horizontal="left" vertical="center" shrinkToFit="1"/>
    </xf>
    <xf numFmtId="0" fontId="54" fillId="24" borderId="8" xfId="4" applyFont="1" applyFill="1" applyBorder="1" applyAlignment="1">
      <alignment horizontal="left" vertical="center" shrinkToFit="1"/>
    </xf>
    <xf numFmtId="0" fontId="53" fillId="24" borderId="8" xfId="4" applyFont="1" applyFill="1" applyBorder="1" applyAlignment="1">
      <alignment horizontal="center" vertical="center" shrinkToFit="1"/>
    </xf>
    <xf numFmtId="0" fontId="53" fillId="24" borderId="7" xfId="4" applyFont="1" applyFill="1" applyBorder="1" applyAlignment="1">
      <alignment horizontal="center" vertical="center" shrinkToFit="1"/>
    </xf>
    <xf numFmtId="0" fontId="39" fillId="24" borderId="8" xfId="1" applyFont="1" applyFill="1" applyBorder="1">
      <alignment vertical="center"/>
    </xf>
    <xf numFmtId="0" fontId="39" fillId="24" borderId="35" xfId="1" applyFont="1" applyFill="1" applyBorder="1">
      <alignment vertical="center"/>
    </xf>
    <xf numFmtId="0" fontId="6" fillId="24" borderId="8" xfId="1" applyFont="1" applyFill="1" applyBorder="1" applyAlignment="1">
      <alignment horizontal="center" vertical="center" shrinkToFit="1"/>
    </xf>
    <xf numFmtId="0" fontId="2" fillId="24" borderId="27" xfId="69" applyFont="1" applyFill="1" applyBorder="1" applyAlignment="1">
      <alignment horizontal="center" vertical="center" shrinkToFit="1"/>
    </xf>
    <xf numFmtId="0" fontId="37" fillId="24" borderId="12" xfId="2" applyFont="1" applyFill="1" applyBorder="1" applyAlignment="1">
      <alignment horizontal="left" vertical="center" shrinkToFit="1"/>
    </xf>
    <xf numFmtId="0" fontId="37" fillId="24" borderId="12" xfId="69" applyFont="1" applyFill="1" applyBorder="1" applyAlignment="1">
      <alignment horizontal="center" vertical="center" shrinkToFit="1"/>
    </xf>
    <xf numFmtId="0" fontId="2" fillId="24" borderId="12" xfId="69" applyFont="1" applyFill="1" applyBorder="1" applyAlignment="1">
      <alignment horizontal="center" vertical="center" shrinkToFit="1"/>
    </xf>
    <xf numFmtId="0" fontId="37" fillId="24" borderId="12" xfId="5" applyFont="1" applyFill="1" applyBorder="1" applyAlignment="1">
      <alignment horizontal="center" vertical="center" shrinkToFit="1"/>
    </xf>
    <xf numFmtId="0" fontId="37" fillId="24" borderId="13" xfId="5" applyFont="1" applyFill="1" applyBorder="1" applyAlignment="1">
      <alignment horizontal="center" vertical="center" shrinkToFit="1"/>
    </xf>
    <xf numFmtId="0" fontId="2" fillId="24" borderId="14" xfId="5" applyFont="1" applyFill="1" applyBorder="1" applyAlignment="1">
      <alignment horizontal="center" vertical="center" shrinkToFit="1"/>
    </xf>
    <xf numFmtId="0" fontId="37" fillId="24" borderId="13" xfId="69" applyFont="1" applyFill="1" applyBorder="1" applyAlignment="1">
      <alignment horizontal="center" vertical="center" shrinkToFit="1"/>
    </xf>
    <xf numFmtId="0" fontId="2" fillId="24" borderId="14" xfId="5" applyFont="1" applyFill="1" applyBorder="1" applyAlignment="1">
      <alignment vertical="center"/>
    </xf>
    <xf numFmtId="0" fontId="37" fillId="24" borderId="12" xfId="5" applyFont="1" applyFill="1" applyBorder="1" applyAlignment="1">
      <alignment vertical="center"/>
    </xf>
    <xf numFmtId="0" fontId="37" fillId="24" borderId="12" xfId="5" applyFont="1" applyFill="1" applyBorder="1" applyAlignment="1">
      <alignment horizontal="center" vertical="center"/>
    </xf>
    <xf numFmtId="0" fontId="37" fillId="24" borderId="28" xfId="69" applyFont="1" applyFill="1" applyBorder="1" applyAlignment="1">
      <alignment horizontal="center" vertical="center" shrinkToFit="1"/>
    </xf>
    <xf numFmtId="0" fontId="39" fillId="24" borderId="52" xfId="1" applyFont="1" applyFill="1" applyBorder="1">
      <alignment vertical="center"/>
    </xf>
    <xf numFmtId="0" fontId="39" fillId="24" borderId="51" xfId="1" applyFont="1" applyFill="1" applyBorder="1" applyAlignment="1">
      <alignment vertical="center" shrinkToFit="1"/>
    </xf>
    <xf numFmtId="0" fontId="39" fillId="24" borderId="53" xfId="1" applyFont="1" applyFill="1" applyBorder="1" applyAlignment="1">
      <alignment horizontal="center" vertical="center"/>
    </xf>
    <xf numFmtId="0" fontId="39" fillId="24" borderId="69" xfId="1" applyFont="1" applyFill="1" applyBorder="1" applyAlignment="1">
      <alignment horizontal="center" vertical="center"/>
    </xf>
    <xf numFmtId="0" fontId="39" fillId="24" borderId="71" xfId="1" applyFont="1" applyFill="1" applyBorder="1" applyAlignment="1">
      <alignment horizontal="center" vertical="center"/>
    </xf>
    <xf numFmtId="0" fontId="39" fillId="24" borderId="72" xfId="1" applyFont="1" applyFill="1" applyBorder="1" applyAlignment="1">
      <alignment horizontal="center" vertical="center"/>
    </xf>
    <xf numFmtId="0" fontId="39" fillId="24" borderId="87" xfId="1" applyFont="1" applyFill="1" applyBorder="1" applyAlignment="1">
      <alignment horizontal="center" vertical="center"/>
    </xf>
    <xf numFmtId="0" fontId="39" fillId="24" borderId="70" xfId="1" applyFont="1" applyFill="1" applyBorder="1" applyAlignment="1">
      <alignment horizontal="center" vertical="center"/>
    </xf>
    <xf numFmtId="0" fontId="53" fillId="24" borderId="6" xfId="1" applyFont="1" applyFill="1" applyBorder="1" applyAlignment="1">
      <alignment horizontal="left" vertical="center" shrinkToFit="1"/>
    </xf>
    <xf numFmtId="0" fontId="53" fillId="24" borderId="8" xfId="1" applyFont="1" applyFill="1" applyBorder="1" applyAlignment="1">
      <alignment horizontal="center" vertical="center" shrinkToFit="1"/>
    </xf>
    <xf numFmtId="0" fontId="53" fillId="24" borderId="8" xfId="1" applyFont="1" applyFill="1" applyBorder="1" applyAlignment="1">
      <alignment vertical="center" shrinkToFit="1"/>
    </xf>
    <xf numFmtId="0" fontId="53" fillId="24" borderId="7" xfId="1" applyFont="1" applyFill="1" applyBorder="1" applyAlignment="1">
      <alignment horizontal="center" vertical="center" shrinkToFit="1"/>
    </xf>
    <xf numFmtId="0" fontId="53" fillId="24" borderId="8" xfId="4" applyFont="1" applyFill="1" applyBorder="1" applyAlignment="1">
      <alignment horizontal="left" vertical="center" shrinkToFit="1"/>
    </xf>
    <xf numFmtId="0" fontId="53" fillId="24" borderId="9" xfId="1" applyFont="1" applyFill="1" applyBorder="1" applyAlignment="1">
      <alignment horizontal="center" vertical="center" shrinkToFit="1"/>
    </xf>
    <xf numFmtId="0" fontId="53" fillId="24" borderId="10" xfId="1" applyFont="1" applyFill="1" applyBorder="1" applyAlignment="1">
      <alignment horizontal="left" vertical="center" shrinkToFit="1"/>
    </xf>
    <xf numFmtId="0" fontId="64" fillId="24" borderId="10" xfId="1" applyFont="1" applyFill="1" applyBorder="1" applyAlignment="1">
      <alignment vertical="center"/>
    </xf>
    <xf numFmtId="0" fontId="64" fillId="24" borderId="8" xfId="1" applyFont="1" applyFill="1" applyBorder="1" applyAlignment="1">
      <alignment vertical="center"/>
    </xf>
    <xf numFmtId="0" fontId="53" fillId="24" borderId="8" xfId="1" applyFont="1" applyFill="1" applyBorder="1" applyAlignment="1">
      <alignment horizontal="justify" vertical="center" shrinkToFit="1"/>
    </xf>
    <xf numFmtId="0" fontId="53" fillId="24" borderId="140" xfId="1" applyFont="1" applyFill="1" applyBorder="1" applyAlignment="1">
      <alignment horizontal="left" vertical="center" shrinkToFit="1"/>
    </xf>
    <xf numFmtId="0" fontId="53" fillId="24" borderId="108" xfId="1" applyFont="1" applyFill="1" applyBorder="1" applyAlignment="1">
      <alignment horizontal="left" vertical="center" shrinkToFit="1"/>
    </xf>
    <xf numFmtId="0" fontId="53" fillId="24" borderId="108" xfId="1" applyFont="1" applyFill="1" applyBorder="1" applyAlignment="1">
      <alignment horizontal="center" vertical="center" shrinkToFit="1"/>
    </xf>
    <xf numFmtId="0" fontId="53" fillId="24" borderId="145" xfId="1" applyFont="1" applyFill="1" applyBorder="1" applyAlignment="1">
      <alignment horizontal="center" vertical="center" shrinkToFit="1"/>
    </xf>
    <xf numFmtId="0" fontId="53" fillId="24" borderId="108" xfId="1" applyFont="1" applyFill="1" applyBorder="1" applyAlignment="1">
      <alignment vertical="center" shrinkToFit="1"/>
    </xf>
    <xf numFmtId="0" fontId="53" fillId="24" borderId="109" xfId="1" applyFont="1" applyFill="1" applyBorder="1" applyAlignment="1">
      <alignment horizontal="center" vertical="center" shrinkToFit="1"/>
    </xf>
    <xf numFmtId="0" fontId="53" fillId="24" borderId="112" xfId="1" applyFont="1" applyFill="1" applyBorder="1" applyAlignment="1">
      <alignment horizontal="left" vertical="center" shrinkToFit="1"/>
    </xf>
    <xf numFmtId="0" fontId="53" fillId="24" borderId="139" xfId="1" applyFont="1" applyFill="1" applyBorder="1" applyAlignment="1">
      <alignment horizontal="left" vertical="center" shrinkToFit="1"/>
    </xf>
    <xf numFmtId="0" fontId="53" fillId="24" borderId="123" xfId="1" applyFont="1" applyFill="1" applyBorder="1" applyAlignment="1">
      <alignment horizontal="left" vertical="center" shrinkToFit="1"/>
    </xf>
    <xf numFmtId="0" fontId="53" fillId="24" borderId="123" xfId="1" applyFont="1" applyFill="1" applyBorder="1" applyAlignment="1">
      <alignment horizontal="center" vertical="center" shrinkToFit="1"/>
    </xf>
    <xf numFmtId="0" fontId="53" fillId="24" borderId="144" xfId="1" applyFont="1" applyFill="1" applyBorder="1" applyAlignment="1">
      <alignment horizontal="center" vertical="center" shrinkToFit="1"/>
    </xf>
    <xf numFmtId="0" fontId="53" fillId="24" borderId="123" xfId="1" applyFont="1" applyFill="1" applyBorder="1" applyAlignment="1">
      <alignment vertical="center" shrinkToFit="1"/>
    </xf>
    <xf numFmtId="0" fontId="53" fillId="24" borderId="124" xfId="1" applyFont="1" applyFill="1" applyBorder="1" applyAlignment="1">
      <alignment horizontal="center" vertical="center" shrinkToFit="1"/>
    </xf>
    <xf numFmtId="0" fontId="53" fillId="24" borderId="122" xfId="1" applyFont="1" applyFill="1" applyBorder="1" applyAlignment="1">
      <alignment horizontal="left" vertical="center" shrinkToFit="1"/>
    </xf>
    <xf numFmtId="0" fontId="53" fillId="24" borderId="138" xfId="1" applyFont="1" applyFill="1" applyBorder="1" applyAlignment="1">
      <alignment horizontal="left" vertical="center" shrinkToFit="1"/>
    </xf>
    <xf numFmtId="0" fontId="53" fillId="24" borderId="126" xfId="1" applyFont="1" applyFill="1" applyBorder="1" applyAlignment="1">
      <alignment horizontal="left" vertical="center" shrinkToFit="1"/>
    </xf>
    <xf numFmtId="0" fontId="53" fillId="24" borderId="126" xfId="1" applyFont="1" applyFill="1" applyBorder="1" applyAlignment="1">
      <alignment horizontal="center" vertical="center" shrinkToFit="1"/>
    </xf>
    <xf numFmtId="0" fontId="53" fillId="24" borderId="126" xfId="1" applyFont="1" applyFill="1" applyBorder="1" applyAlignment="1">
      <alignment vertical="center" shrinkToFit="1"/>
    </xf>
    <xf numFmtId="0" fontId="53" fillId="24" borderId="153" xfId="1" applyFont="1" applyFill="1" applyBorder="1" applyAlignment="1">
      <alignment horizontal="center" vertical="center" shrinkToFit="1"/>
    </xf>
    <xf numFmtId="0" fontId="53" fillId="24" borderId="126" xfId="1" applyFont="1" applyFill="1" applyBorder="1" applyAlignment="1">
      <alignment horizontal="left" vertical="center" wrapText="1" shrinkToFit="1"/>
    </xf>
    <xf numFmtId="0" fontId="53" fillId="24" borderId="127" xfId="1" applyFont="1" applyFill="1" applyBorder="1" applyAlignment="1">
      <alignment horizontal="center" vertical="center" shrinkToFit="1"/>
    </xf>
    <xf numFmtId="0" fontId="53" fillId="24" borderId="121" xfId="1" applyFont="1" applyFill="1" applyBorder="1" applyAlignment="1">
      <alignment horizontal="left" vertical="center" shrinkToFit="1"/>
    </xf>
    <xf numFmtId="0" fontId="53" fillId="24" borderId="151" xfId="4" applyFont="1" applyFill="1" applyBorder="1" applyAlignment="1">
      <alignment horizontal="left" vertical="center" shrinkToFit="1"/>
    </xf>
    <xf numFmtId="0" fontId="53" fillId="24" borderId="15" xfId="4" applyFont="1" applyFill="1" applyBorder="1" applyAlignment="1">
      <alignment horizontal="left" vertical="center" shrinkToFit="1"/>
    </xf>
    <xf numFmtId="0" fontId="53" fillId="24" borderId="15" xfId="1" applyFont="1" applyFill="1" applyBorder="1" applyAlignment="1">
      <alignment horizontal="center" vertical="center" shrinkToFit="1"/>
    </xf>
    <xf numFmtId="0" fontId="53" fillId="24" borderId="16" xfId="1" applyFont="1" applyFill="1" applyBorder="1" applyAlignment="1">
      <alignment horizontal="center" vertical="center" shrinkToFit="1"/>
    </xf>
    <xf numFmtId="0" fontId="53" fillId="24" borderId="151" xfId="1" applyFont="1" applyFill="1" applyBorder="1" applyAlignment="1">
      <alignment horizontal="left" vertical="center" shrinkToFit="1"/>
    </xf>
    <xf numFmtId="0" fontId="53" fillId="24" borderId="15" xfId="1" applyFont="1" applyFill="1" applyBorder="1" applyAlignment="1">
      <alignment horizontal="left" vertical="center" shrinkToFit="1"/>
    </xf>
    <xf numFmtId="0" fontId="53" fillId="24" borderId="150" xfId="1" applyFont="1" applyFill="1" applyBorder="1" applyAlignment="1">
      <alignment horizontal="center" vertical="center" shrinkToFit="1"/>
    </xf>
    <xf numFmtId="0" fontId="53" fillId="24" borderId="152" xfId="4" applyFont="1" applyFill="1" applyBorder="1" applyAlignment="1">
      <alignment horizontal="left" vertical="center" shrinkToFit="1"/>
    </xf>
    <xf numFmtId="0" fontId="53" fillId="24" borderId="15" xfId="4" applyFont="1" applyFill="1" applyBorder="1" applyAlignment="1">
      <alignment horizontal="center" vertical="center" shrinkToFit="1"/>
    </xf>
    <xf numFmtId="0" fontId="53" fillId="24" borderId="6" xfId="4" applyFont="1" applyFill="1" applyBorder="1" applyAlignment="1">
      <alignment horizontal="left" vertical="center" shrinkToFit="1"/>
    </xf>
    <xf numFmtId="0" fontId="53" fillId="24" borderId="10" xfId="4" applyFont="1" applyFill="1" applyBorder="1" applyAlignment="1">
      <alignment horizontal="left" vertical="center" shrinkToFit="1"/>
    </xf>
    <xf numFmtId="0" fontId="53" fillId="24" borderId="140" xfId="4" applyFont="1" applyFill="1" applyBorder="1" applyAlignment="1">
      <alignment horizontal="left" vertical="center" shrinkToFit="1"/>
    </xf>
    <xf numFmtId="0" fontId="53" fillId="24" borderId="108" xfId="4" applyFont="1" applyFill="1" applyBorder="1" applyAlignment="1">
      <alignment horizontal="left" vertical="center" shrinkToFit="1"/>
    </xf>
    <xf numFmtId="0" fontId="53" fillId="24" borderId="112" xfId="4" applyFont="1" applyFill="1" applyBorder="1" applyAlignment="1">
      <alignment horizontal="left" vertical="center" shrinkToFit="1"/>
    </xf>
    <xf numFmtId="0" fontId="53" fillId="24" borderId="108" xfId="4" applyFont="1" applyFill="1" applyBorder="1" applyAlignment="1">
      <alignment horizontal="center" vertical="center" shrinkToFit="1"/>
    </xf>
    <xf numFmtId="0" fontId="53" fillId="24" borderId="139" xfId="4" applyFont="1" applyFill="1" applyBorder="1" applyAlignment="1">
      <alignment horizontal="left" vertical="center" shrinkToFit="1"/>
    </xf>
    <xf numFmtId="0" fontId="53" fillId="24" borderId="123" xfId="4" applyFont="1" applyFill="1" applyBorder="1" applyAlignment="1">
      <alignment vertical="center" shrinkToFit="1"/>
    </xf>
    <xf numFmtId="0" fontId="53" fillId="24" borderId="123" xfId="4" applyFont="1" applyFill="1" applyBorder="1" applyAlignment="1">
      <alignment horizontal="center" vertical="center" shrinkToFit="1"/>
    </xf>
    <xf numFmtId="0" fontId="53" fillId="24" borderId="123" xfId="4" applyFont="1" applyFill="1" applyBorder="1" applyAlignment="1">
      <alignment horizontal="left" vertical="center" shrinkToFit="1"/>
    </xf>
    <xf numFmtId="0" fontId="53" fillId="24" borderId="144" xfId="4" applyFont="1" applyFill="1" applyBorder="1" applyAlignment="1">
      <alignment horizontal="center" vertical="center" shrinkToFit="1"/>
    </xf>
    <xf numFmtId="0" fontId="53" fillId="24" borderId="124" xfId="4" applyFont="1" applyFill="1" applyBorder="1" applyAlignment="1">
      <alignment horizontal="center" vertical="center" shrinkToFit="1"/>
    </xf>
    <xf numFmtId="0" fontId="53" fillId="24" borderId="122" xfId="4" applyFont="1" applyFill="1" applyBorder="1" applyAlignment="1">
      <alignment horizontal="left" vertical="center" shrinkToFit="1"/>
    </xf>
    <xf numFmtId="0" fontId="53" fillId="24" borderId="41" xfId="1" applyFont="1" applyFill="1" applyBorder="1" applyAlignment="1">
      <alignment horizontal="left" vertical="center" shrinkToFit="1"/>
    </xf>
    <xf numFmtId="0" fontId="53" fillId="24" borderId="17" xfId="4" applyFont="1" applyFill="1" applyBorder="1" applyAlignment="1">
      <alignment horizontal="left" vertical="center" shrinkToFit="1"/>
    </xf>
    <xf numFmtId="0" fontId="53" fillId="24" borderId="17" xfId="4" applyFont="1" applyFill="1" applyBorder="1" applyAlignment="1">
      <alignment horizontal="center" vertical="center" shrinkToFit="1"/>
    </xf>
    <xf numFmtId="0" fontId="53" fillId="24" borderId="17" xfId="0" applyFont="1" applyFill="1" applyBorder="1" applyAlignment="1">
      <alignment horizontal="left" vertical="center" shrinkToFit="1"/>
    </xf>
    <xf numFmtId="0" fontId="53" fillId="24" borderId="17" xfId="1" applyFont="1" applyFill="1" applyBorder="1" applyAlignment="1">
      <alignment horizontal="center" vertical="center" shrinkToFit="1"/>
    </xf>
    <xf numFmtId="0" fontId="53" fillId="24" borderId="88" xfId="1" applyFont="1" applyFill="1" applyBorder="1" applyAlignment="1">
      <alignment horizontal="center" vertical="center" shrinkToFit="1"/>
    </xf>
    <xf numFmtId="0" fontId="53" fillId="24" borderId="17" xfId="1" applyFont="1" applyFill="1" applyBorder="1" applyAlignment="1">
      <alignment horizontal="left" vertical="center" shrinkToFit="1"/>
    </xf>
    <xf numFmtId="0" fontId="53" fillId="24" borderId="18" xfId="4" applyFont="1" applyFill="1" applyBorder="1" applyAlignment="1">
      <alignment horizontal="center" vertical="center" shrinkToFit="1"/>
    </xf>
    <xf numFmtId="0" fontId="53" fillId="24" borderId="19" xfId="4" applyFont="1" applyFill="1" applyBorder="1" applyAlignment="1">
      <alignment horizontal="left" vertical="center" shrinkToFit="1"/>
    </xf>
    <xf numFmtId="0" fontId="53" fillId="24" borderId="6" xfId="0" applyFont="1" applyFill="1" applyBorder="1" applyAlignment="1">
      <alignment horizontal="left" vertical="center" shrinkToFit="1"/>
    </xf>
    <xf numFmtId="0" fontId="53" fillId="24" borderId="8" xfId="0" applyFont="1" applyFill="1" applyBorder="1" applyAlignment="1">
      <alignment horizontal="left" vertical="center" shrinkToFit="1"/>
    </xf>
    <xf numFmtId="0" fontId="53" fillId="24" borderId="8" xfId="0" applyFont="1" applyFill="1" applyBorder="1" applyAlignment="1">
      <alignment horizontal="center" vertical="center" shrinkToFit="1"/>
    </xf>
    <xf numFmtId="0" fontId="53" fillId="24" borderId="9" xfId="4" applyFont="1" applyFill="1" applyBorder="1" applyAlignment="1">
      <alignment horizontal="center" vertical="center" shrinkToFit="1"/>
    </xf>
    <xf numFmtId="0" fontId="53" fillId="24" borderId="10" xfId="0" applyFont="1" applyFill="1" applyBorder="1" applyAlignment="1">
      <alignment horizontal="left" vertical="center" shrinkToFit="1"/>
    </xf>
    <xf numFmtId="0" fontId="53" fillId="24" borderId="6" xfId="1" applyFont="1" applyFill="1" applyBorder="1" applyAlignment="1">
      <alignment vertical="center" shrinkToFit="1"/>
    </xf>
    <xf numFmtId="0" fontId="53" fillId="24" borderId="145" xfId="4" applyFont="1" applyFill="1" applyBorder="1" applyAlignment="1">
      <alignment horizontal="center" vertical="center" shrinkToFit="1"/>
    </xf>
    <xf numFmtId="0" fontId="53" fillId="24" borderId="109" xfId="4" applyFont="1" applyFill="1" applyBorder="1" applyAlignment="1">
      <alignment horizontal="center" vertical="center" shrinkToFit="1"/>
    </xf>
    <xf numFmtId="0" fontId="53" fillId="24" borderId="88" xfId="4" applyFont="1" applyFill="1" applyBorder="1" applyAlignment="1">
      <alignment horizontal="center" vertical="center" shrinkToFit="1"/>
    </xf>
    <xf numFmtId="0" fontId="53" fillId="24" borderId="97" xfId="0" applyFont="1" applyFill="1" applyBorder="1" applyAlignment="1">
      <alignment horizontal="left" vertical="center" shrinkToFit="1"/>
    </xf>
    <xf numFmtId="0" fontId="53" fillId="24" borderId="148" xfId="0" applyFont="1" applyFill="1" applyBorder="1" applyAlignment="1">
      <alignment horizontal="left" vertical="center" shrinkToFit="1"/>
    </xf>
    <xf numFmtId="0" fontId="53" fillId="24" borderId="148" xfId="0" applyFont="1" applyFill="1" applyBorder="1" applyAlignment="1">
      <alignment horizontal="center" vertical="center" shrinkToFit="1"/>
    </xf>
    <xf numFmtId="0" fontId="53" fillId="24" borderId="147" xfId="0" applyFont="1" applyFill="1" applyBorder="1" applyAlignment="1">
      <alignment horizontal="center" vertical="center" shrinkToFit="1"/>
    </xf>
    <xf numFmtId="0" fontId="53" fillId="24" borderId="19" xfId="0" applyFont="1" applyFill="1" applyBorder="1" applyAlignment="1">
      <alignment horizontal="left" vertical="center" shrinkToFit="1"/>
    </xf>
    <xf numFmtId="0" fontId="53" fillId="24" borderId="17" xfId="0" applyFont="1" applyFill="1" applyBorder="1" applyAlignment="1">
      <alignment horizontal="center" vertical="center" shrinkToFit="1"/>
    </xf>
    <xf numFmtId="0" fontId="53" fillId="24" borderId="92" xfId="0" applyFont="1" applyFill="1" applyBorder="1" applyAlignment="1">
      <alignment horizontal="left" vertical="center" shrinkToFit="1"/>
    </xf>
    <xf numFmtId="0" fontId="53" fillId="24" borderId="92" xfId="0" applyFont="1" applyFill="1" applyBorder="1" applyAlignment="1">
      <alignment horizontal="center" vertical="center" shrinkToFit="1"/>
    </xf>
    <xf numFmtId="0" fontId="53" fillId="24" borderId="146" xfId="0" applyFont="1" applyFill="1" applyBorder="1" applyAlignment="1">
      <alignment horizontal="center" vertical="center" shrinkToFit="1"/>
    </xf>
    <xf numFmtId="0" fontId="53" fillId="24" borderId="9" xfId="1" applyFont="1" applyFill="1" applyBorder="1" applyAlignment="1">
      <alignment vertical="center" shrinkToFit="1"/>
    </xf>
    <xf numFmtId="0" fontId="53" fillId="24" borderId="9" xfId="0" applyFont="1" applyFill="1" applyBorder="1" applyAlignment="1">
      <alignment horizontal="center" vertical="center" shrinkToFit="1"/>
    </xf>
    <xf numFmtId="0" fontId="46" fillId="0" borderId="20" xfId="1" applyFont="1" applyFill="1" applyBorder="1" applyAlignment="1">
      <alignment horizontal="center" vertical="center" textRotation="255" wrapText="1"/>
    </xf>
    <xf numFmtId="0" fontId="46" fillId="0" borderId="0" xfId="1" applyFont="1" applyFill="1" applyBorder="1" applyAlignment="1">
      <alignment horizontal="center" vertical="center" textRotation="255" wrapText="1"/>
    </xf>
    <xf numFmtId="0" fontId="39" fillId="0" borderId="22" xfId="1" applyFont="1" applyFill="1" applyBorder="1" applyAlignment="1">
      <alignment horizontal="center" vertical="center"/>
    </xf>
    <xf numFmtId="0" fontId="39" fillId="0" borderId="67" xfId="1" applyFont="1" applyFill="1" applyBorder="1" applyAlignment="1">
      <alignment horizontal="center" vertical="center"/>
    </xf>
    <xf numFmtId="0" fontId="39" fillId="0" borderId="11" xfId="1" applyFont="1" applyFill="1" applyBorder="1" applyAlignment="1">
      <alignment horizontal="center" vertical="center" textRotation="255"/>
    </xf>
    <xf numFmtId="0" fontId="39" fillId="0" borderId="65" xfId="1" applyFont="1" applyFill="1" applyBorder="1" applyAlignment="1">
      <alignment horizontal="center" vertical="center" textRotation="255"/>
    </xf>
    <xf numFmtId="0" fontId="40" fillId="0" borderId="11" xfId="1" applyFont="1" applyFill="1" applyBorder="1" applyAlignment="1">
      <alignment horizontal="center" vertical="center" textRotation="255"/>
    </xf>
    <xf numFmtId="0" fontId="40" fillId="0" borderId="65" xfId="1" applyFont="1" applyFill="1" applyBorder="1" applyAlignment="1">
      <alignment horizontal="center" vertical="center" textRotation="255"/>
    </xf>
    <xf numFmtId="0" fontId="40" fillId="0" borderId="20" xfId="1" applyFont="1" applyFill="1" applyBorder="1" applyAlignment="1">
      <alignment horizontal="center" vertical="center" textRotation="255"/>
    </xf>
    <xf numFmtId="0" fontId="40" fillId="0" borderId="0" xfId="1" applyFont="1" applyFill="1" applyBorder="1" applyAlignment="1">
      <alignment horizontal="center" vertical="center" textRotation="255"/>
    </xf>
    <xf numFmtId="0" fontId="40" fillId="0" borderId="21" xfId="1" applyFont="1" applyFill="1" applyBorder="1" applyAlignment="1">
      <alignment horizontal="center" vertical="center" textRotation="255"/>
    </xf>
    <xf numFmtId="0" fontId="40" fillId="0" borderId="66" xfId="1" applyFont="1" applyFill="1" applyBorder="1" applyAlignment="1">
      <alignment horizontal="center" vertical="center" textRotation="255"/>
    </xf>
    <xf numFmtId="0" fontId="39" fillId="0" borderId="54" xfId="1" applyFont="1" applyFill="1" applyBorder="1" applyAlignment="1">
      <alignment horizontal="center" vertical="center"/>
    </xf>
    <xf numFmtId="0" fontId="39" fillId="0" borderId="89" xfId="1" applyFont="1" applyFill="1" applyBorder="1" applyAlignment="1">
      <alignment horizontal="center" vertical="center"/>
    </xf>
    <xf numFmtId="0" fontId="45" fillId="0" borderId="22" xfId="1" applyFont="1" applyFill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9" fillId="0" borderId="49" xfId="1" applyFont="1" applyFill="1" applyBorder="1" applyAlignment="1">
      <alignment horizontal="center" vertical="center"/>
    </xf>
    <xf numFmtId="0" fontId="39" fillId="0" borderId="91" xfId="1" applyFont="1" applyFill="1" applyBorder="1" applyAlignment="1">
      <alignment horizontal="center" vertical="center"/>
    </xf>
    <xf numFmtId="0" fontId="49" fillId="0" borderId="95" xfId="0" applyFont="1" applyFill="1" applyBorder="1" applyAlignment="1">
      <alignment horizontal="center" vertical="center" textRotation="255" wrapText="1" shrinkToFit="1"/>
    </xf>
    <xf numFmtId="0" fontId="46" fillId="0" borderId="96" xfId="0" applyFont="1" applyFill="1" applyBorder="1" applyAlignment="1">
      <alignment horizontal="center" vertical="center" textRotation="255" wrapText="1" shrinkToFit="1"/>
    </xf>
    <xf numFmtId="0" fontId="46" fillId="0" borderId="48" xfId="0" applyFont="1" applyFill="1" applyBorder="1" applyAlignment="1">
      <alignment horizontal="center" vertical="center" textRotation="255" wrapText="1" shrinkToFit="1"/>
    </xf>
    <xf numFmtId="0" fontId="46" fillId="0" borderId="99" xfId="0" applyFont="1" applyFill="1" applyBorder="1" applyAlignment="1">
      <alignment horizontal="center" vertical="center" textRotation="255" wrapText="1" shrinkToFit="1"/>
    </xf>
    <xf numFmtId="0" fontId="39" fillId="0" borderId="77" xfId="0" applyFont="1" applyFill="1" applyBorder="1" applyAlignment="1">
      <alignment horizontal="center" vertical="center"/>
    </xf>
    <xf numFmtId="0" fontId="39" fillId="0" borderId="93" xfId="0" applyFont="1" applyFill="1" applyBorder="1" applyAlignment="1">
      <alignment horizontal="center" vertical="center"/>
    </xf>
    <xf numFmtId="0" fontId="46" fillId="0" borderId="80" xfId="1" applyFont="1" applyFill="1" applyBorder="1" applyAlignment="1">
      <alignment vertical="center" textRotation="255"/>
    </xf>
    <xf numFmtId="0" fontId="46" fillId="0" borderId="81" xfId="1" applyFont="1" applyFill="1" applyBorder="1" applyAlignment="1">
      <alignment vertical="center" textRotation="255"/>
    </xf>
    <xf numFmtId="0" fontId="46" fillId="0" borderId="20" xfId="1" applyFont="1" applyFill="1" applyBorder="1" applyAlignment="1">
      <alignment vertical="center" textRotation="255"/>
    </xf>
    <xf numFmtId="0" fontId="46" fillId="0" borderId="0" xfId="1" applyFont="1" applyFill="1" applyBorder="1" applyAlignment="1">
      <alignment vertical="center" textRotation="255"/>
    </xf>
    <xf numFmtId="0" fontId="39" fillId="0" borderId="10" xfId="1" applyFont="1" applyFill="1" applyBorder="1" applyAlignment="1">
      <alignment horizontal="center" vertical="center" wrapText="1"/>
    </xf>
    <xf numFmtId="0" fontId="39" fillId="0" borderId="8" xfId="1" applyFont="1" applyFill="1" applyBorder="1" applyAlignment="1">
      <alignment horizontal="center" vertical="center" wrapText="1"/>
    </xf>
    <xf numFmtId="0" fontId="39" fillId="0" borderId="7" xfId="1" applyFont="1" applyFill="1" applyBorder="1" applyAlignment="1">
      <alignment horizontal="center" vertical="center" wrapText="1"/>
    </xf>
    <xf numFmtId="0" fontId="39" fillId="0" borderId="6" xfId="1" applyFont="1" applyFill="1" applyBorder="1" applyAlignment="1">
      <alignment horizontal="center" vertical="center" wrapText="1"/>
    </xf>
    <xf numFmtId="0" fontId="39" fillId="0" borderId="9" xfId="1" applyFont="1" applyFill="1" applyBorder="1" applyAlignment="1">
      <alignment horizontal="center" vertical="center" wrapText="1"/>
    </xf>
    <xf numFmtId="0" fontId="37" fillId="24" borderId="5" xfId="1" applyFont="1" applyFill="1" applyBorder="1" applyAlignment="1">
      <alignment horizontal="center" vertical="center"/>
    </xf>
    <xf numFmtId="0" fontId="39" fillId="24" borderId="26" xfId="1" applyFont="1" applyFill="1" applyBorder="1" applyAlignment="1">
      <alignment horizontal="center" vertical="center"/>
    </xf>
    <xf numFmtId="0" fontId="39" fillId="24" borderId="3" xfId="1" applyFont="1" applyFill="1" applyBorder="1" applyAlignment="1">
      <alignment horizontal="center" vertical="center"/>
    </xf>
    <xf numFmtId="0" fontId="39" fillId="24" borderId="24" xfId="1" applyFont="1" applyFill="1" applyBorder="1" applyAlignment="1">
      <alignment horizontal="center" vertical="center"/>
    </xf>
    <xf numFmtId="0" fontId="41" fillId="24" borderId="3" xfId="1" applyFont="1" applyFill="1" applyBorder="1" applyAlignment="1">
      <alignment horizontal="center" vertical="center"/>
    </xf>
    <xf numFmtId="0" fontId="39" fillId="24" borderId="4" xfId="1" applyFont="1" applyFill="1" applyBorder="1" applyAlignment="1">
      <alignment horizontal="center" vertical="center"/>
    </xf>
    <xf numFmtId="0" fontId="39" fillId="24" borderId="25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 shrinkToFit="1"/>
    </xf>
    <xf numFmtId="0" fontId="37" fillId="0" borderId="23" xfId="1" applyFont="1" applyFill="1" applyBorder="1" applyAlignment="1">
      <alignment horizontal="center" vertical="center" shrinkToFit="1"/>
    </xf>
    <xf numFmtId="0" fontId="39" fillId="0" borderId="32" xfId="1" applyFont="1" applyFill="1" applyBorder="1" applyAlignment="1">
      <alignment horizontal="center" vertical="center"/>
    </xf>
    <xf numFmtId="0" fontId="39" fillId="0" borderId="33" xfId="1" applyFont="1" applyFill="1" applyBorder="1" applyAlignment="1">
      <alignment horizontal="center" vertical="center"/>
    </xf>
    <xf numFmtId="0" fontId="39" fillId="0" borderId="38" xfId="1" applyFont="1" applyFill="1" applyBorder="1" applyAlignment="1">
      <alignment horizontal="center" vertical="center"/>
    </xf>
    <xf numFmtId="0" fontId="39" fillId="0" borderId="39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5" fillId="0" borderId="38" xfId="1" applyFont="1" applyFill="1" applyBorder="1" applyAlignment="1">
      <alignment horizontal="right" vertical="center" wrapText="1"/>
    </xf>
    <xf numFmtId="0" fontId="5" fillId="0" borderId="29" xfId="1" applyFont="1" applyFill="1" applyBorder="1" applyAlignment="1">
      <alignment horizontal="right" vertical="center" wrapText="1"/>
    </xf>
    <xf numFmtId="0" fontId="39" fillId="0" borderId="1" xfId="1" applyFont="1" applyFill="1" applyBorder="1" applyAlignment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39" fillId="0" borderId="3" xfId="1" applyFont="1" applyFill="1" applyBorder="1" applyAlignment="1">
      <alignment horizontal="center" vertical="center" wrapText="1"/>
    </xf>
    <xf numFmtId="0" fontId="39" fillId="0" borderId="4" xfId="1" applyFont="1" applyFill="1" applyBorder="1" applyAlignment="1">
      <alignment horizontal="center" vertical="center" wrapText="1"/>
    </xf>
    <xf numFmtId="0" fontId="39" fillId="0" borderId="5" xfId="1" applyFont="1" applyFill="1" applyBorder="1" applyAlignment="1">
      <alignment horizontal="center" vertical="center" wrapText="1"/>
    </xf>
    <xf numFmtId="0" fontId="39" fillId="0" borderId="80" xfId="1" applyFont="1" applyFill="1" applyBorder="1" applyAlignment="1">
      <alignment horizontal="center" vertical="center" wrapText="1"/>
    </xf>
    <xf numFmtId="0" fontId="39" fillId="0" borderId="81" xfId="1" applyFont="1" applyFill="1" applyBorder="1" applyAlignment="1">
      <alignment horizontal="center" vertical="center" wrapText="1"/>
    </xf>
    <xf numFmtId="0" fontId="39" fillId="0" borderId="23" xfId="1" applyFont="1" applyFill="1" applyBorder="1" applyAlignment="1">
      <alignment horizontal="center" vertical="center" wrapText="1"/>
    </xf>
    <xf numFmtId="0" fontId="39" fillId="0" borderId="55" xfId="1" applyFont="1" applyFill="1" applyBorder="1" applyAlignment="1">
      <alignment horizontal="center" vertical="center" wrapText="1"/>
    </xf>
    <xf numFmtId="0" fontId="41" fillId="24" borderId="1" xfId="1" applyFont="1" applyFill="1" applyBorder="1" applyAlignment="1">
      <alignment horizontal="center" vertical="center"/>
    </xf>
    <xf numFmtId="0" fontId="39" fillId="24" borderId="23" xfId="1" applyFont="1" applyFill="1" applyBorder="1" applyAlignment="1">
      <alignment horizontal="center" vertical="center"/>
    </xf>
    <xf numFmtId="0" fontId="37" fillId="24" borderId="31" xfId="1" applyFont="1" applyFill="1" applyBorder="1" applyAlignment="1">
      <alignment horizontal="center" vertical="center"/>
    </xf>
    <xf numFmtId="0" fontId="37" fillId="24" borderId="32" xfId="1" applyFont="1" applyFill="1" applyBorder="1" applyAlignment="1">
      <alignment horizontal="center" vertical="center"/>
    </xf>
    <xf numFmtId="0" fontId="37" fillId="24" borderId="34" xfId="1" applyFont="1" applyFill="1" applyBorder="1" applyAlignment="1">
      <alignment horizontal="center" vertical="center"/>
    </xf>
    <xf numFmtId="0" fontId="37" fillId="24" borderId="37" xfId="1" applyFont="1" applyFill="1" applyBorder="1" applyAlignment="1">
      <alignment horizontal="center" vertical="center"/>
    </xf>
    <xf numFmtId="0" fontId="37" fillId="24" borderId="38" xfId="1" applyFont="1" applyFill="1" applyBorder="1" applyAlignment="1">
      <alignment horizontal="center" vertical="center"/>
    </xf>
    <xf numFmtId="0" fontId="37" fillId="24" borderId="29" xfId="1" applyFont="1" applyFill="1" applyBorder="1" applyAlignment="1">
      <alignment horizontal="center" vertical="center"/>
    </xf>
    <xf numFmtId="0" fontId="37" fillId="24" borderId="30" xfId="1" applyFont="1" applyFill="1" applyBorder="1" applyAlignment="1">
      <alignment horizontal="center" vertical="center"/>
    </xf>
    <xf numFmtId="0" fontId="37" fillId="24" borderId="36" xfId="1" applyFont="1" applyFill="1" applyBorder="1" applyAlignment="1">
      <alignment horizontal="center" vertical="center"/>
    </xf>
    <xf numFmtId="0" fontId="39" fillId="0" borderId="37" xfId="1" applyFont="1" applyFill="1" applyBorder="1" applyAlignment="1">
      <alignment horizontal="center" vertical="center"/>
    </xf>
    <xf numFmtId="0" fontId="38" fillId="24" borderId="1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7" fillId="24" borderId="33" xfId="1" applyFont="1" applyFill="1" applyBorder="1" applyAlignment="1">
      <alignment horizontal="center" vertical="center"/>
    </xf>
    <xf numFmtId="0" fontId="37" fillId="24" borderId="39" xfId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center" vertical="center" textRotation="255" wrapText="1"/>
    </xf>
    <xf numFmtId="0" fontId="39" fillId="0" borderId="29" xfId="1" applyFont="1" applyFill="1" applyBorder="1" applyAlignment="1">
      <alignment horizontal="center" vertical="center" textRotation="255" wrapText="1"/>
    </xf>
    <xf numFmtId="0" fontId="39" fillId="0" borderId="37" xfId="1" applyFont="1" applyFill="1" applyBorder="1" applyAlignment="1">
      <alignment horizontal="left" vertical="center" wrapText="1"/>
    </xf>
    <xf numFmtId="0" fontId="39" fillId="0" borderId="38" xfId="1" applyFont="1" applyFill="1" applyBorder="1" applyAlignment="1">
      <alignment horizontal="left" vertical="center"/>
    </xf>
    <xf numFmtId="0" fontId="39" fillId="0" borderId="29" xfId="1" applyFont="1" applyFill="1" applyBorder="1" applyAlignment="1">
      <alignment horizontal="left" vertical="center"/>
    </xf>
    <xf numFmtId="0" fontId="39" fillId="0" borderId="29" xfId="1" applyFont="1" applyFill="1" applyBorder="1" applyAlignment="1">
      <alignment horizontal="center" vertical="center"/>
    </xf>
    <xf numFmtId="0" fontId="53" fillId="0" borderId="130" xfId="1" applyFont="1" applyFill="1" applyBorder="1" applyAlignment="1">
      <alignment horizontal="center" vertical="center" shrinkToFit="1"/>
    </xf>
    <xf numFmtId="0" fontId="53" fillId="0" borderId="131" xfId="1" applyFont="1" applyFill="1" applyBorder="1" applyAlignment="1">
      <alignment horizontal="center" vertical="center" shrinkToFit="1"/>
    </xf>
    <xf numFmtId="0" fontId="53" fillId="0" borderId="132" xfId="1" applyFont="1" applyFill="1" applyBorder="1" applyAlignment="1">
      <alignment horizontal="center" vertical="center" shrinkToFit="1"/>
    </xf>
    <xf numFmtId="0" fontId="53" fillId="0" borderId="128" xfId="1" applyFont="1" applyFill="1" applyBorder="1" applyAlignment="1">
      <alignment horizontal="center" vertical="center" textRotation="255" shrinkToFit="1"/>
    </xf>
    <xf numFmtId="0" fontId="53" fillId="0" borderId="129" xfId="1" applyFont="1" applyFill="1" applyBorder="1" applyAlignment="1">
      <alignment horizontal="center" vertical="center" textRotation="255" shrinkToFit="1"/>
    </xf>
    <xf numFmtId="0" fontId="54" fillId="0" borderId="130" xfId="1" applyFont="1" applyFill="1" applyBorder="1" applyAlignment="1">
      <alignment horizontal="left" vertical="top" wrapText="1" shrinkToFit="1"/>
    </xf>
    <xf numFmtId="0" fontId="53" fillId="0" borderId="131" xfId="1" applyFont="1" applyFill="1" applyBorder="1" applyAlignment="1">
      <alignment horizontal="left" vertical="top" wrapText="1" shrinkToFit="1"/>
    </xf>
    <xf numFmtId="0" fontId="53" fillId="0" borderId="129" xfId="1" applyFont="1" applyFill="1" applyBorder="1" applyAlignment="1">
      <alignment horizontal="left" vertical="top" wrapText="1" shrinkToFit="1"/>
    </xf>
    <xf numFmtId="0" fontId="53" fillId="0" borderId="129" xfId="1" applyFont="1" applyFill="1" applyBorder="1" applyAlignment="1">
      <alignment horizontal="center" vertical="center" shrinkToFit="1"/>
    </xf>
    <xf numFmtId="0" fontId="53" fillId="0" borderId="22" xfId="1" applyFont="1" applyFill="1" applyBorder="1" applyAlignment="1">
      <alignment horizontal="center" vertical="center" shrinkToFit="1"/>
    </xf>
    <xf numFmtId="0" fontId="53" fillId="0" borderId="67" xfId="1" applyFont="1" applyFill="1" applyBorder="1" applyAlignment="1">
      <alignment horizontal="center" vertical="center" shrinkToFit="1"/>
    </xf>
    <xf numFmtId="0" fontId="53" fillId="0" borderId="80" xfId="1" applyFont="1" applyFill="1" applyBorder="1" applyAlignment="1">
      <alignment horizontal="center" vertical="center" textRotation="255" shrinkToFit="1"/>
    </xf>
    <xf numFmtId="0" fontId="53" fillId="0" borderId="149" xfId="1" applyFont="1" applyFill="1" applyBorder="1" applyAlignment="1">
      <alignment horizontal="center" vertical="center" textRotation="255" shrinkToFit="1"/>
    </xf>
    <xf numFmtId="0" fontId="53" fillId="0" borderId="20" xfId="1" applyFont="1" applyFill="1" applyBorder="1" applyAlignment="1">
      <alignment horizontal="center" vertical="center" textRotation="255" shrinkToFit="1"/>
    </xf>
    <xf numFmtId="0" fontId="53" fillId="0" borderId="0" xfId="1" applyFont="1" applyFill="1" applyBorder="1" applyAlignment="1">
      <alignment horizontal="center" vertical="center" textRotation="255" shrinkToFit="1"/>
    </xf>
    <xf numFmtId="0" fontId="53" fillId="0" borderId="21" xfId="1" applyFont="1" applyFill="1" applyBorder="1" applyAlignment="1">
      <alignment horizontal="center" vertical="center" textRotation="255" shrinkToFit="1"/>
    </xf>
    <xf numFmtId="0" fontId="53" fillId="0" borderId="66" xfId="1" applyFont="1" applyFill="1" applyBorder="1" applyAlignment="1">
      <alignment horizontal="center" vertical="center" textRotation="255" shrinkToFit="1"/>
    </xf>
    <xf numFmtId="0" fontId="53" fillId="0" borderId="125" xfId="1" applyFont="1" applyFill="1" applyBorder="1" applyAlignment="1">
      <alignment vertical="center" shrinkToFit="1"/>
    </xf>
    <xf numFmtId="0" fontId="53" fillId="0" borderId="143" xfId="1" applyFont="1" applyFill="1" applyBorder="1" applyAlignment="1">
      <alignment vertical="center" shrinkToFit="1"/>
    </xf>
    <xf numFmtId="0" fontId="53" fillId="0" borderId="128" xfId="1" applyFont="1" applyFill="1" applyBorder="1" applyAlignment="1">
      <alignment vertical="center" shrinkToFit="1"/>
    </xf>
    <xf numFmtId="0" fontId="53" fillId="0" borderId="129" xfId="1" applyFont="1" applyFill="1" applyBorder="1" applyAlignment="1">
      <alignment vertical="center" shrinkToFit="1"/>
    </xf>
    <xf numFmtId="0" fontId="54" fillId="0" borderId="80" xfId="4" applyFont="1" applyFill="1" applyBorder="1" applyAlignment="1">
      <alignment horizontal="center" vertical="center" textRotation="255" shrinkToFit="1"/>
    </xf>
    <xf numFmtId="0" fontId="54" fillId="0" borderId="149" xfId="4" applyFont="1" applyFill="1" applyBorder="1" applyAlignment="1">
      <alignment horizontal="center" vertical="center" textRotation="255" shrinkToFit="1"/>
    </xf>
    <xf numFmtId="0" fontId="54" fillId="0" borderId="20" xfId="4" applyFont="1" applyFill="1" applyBorder="1" applyAlignment="1">
      <alignment horizontal="center" vertical="center" textRotation="255" shrinkToFit="1"/>
    </xf>
    <xf numFmtId="0" fontId="54" fillId="0" borderId="0" xfId="4" applyFont="1" applyFill="1" applyBorder="1" applyAlignment="1">
      <alignment horizontal="center" vertical="center" textRotation="255" shrinkToFit="1"/>
    </xf>
    <xf numFmtId="0" fontId="54" fillId="0" borderId="21" xfId="4" applyFont="1" applyFill="1" applyBorder="1" applyAlignment="1">
      <alignment horizontal="center" vertical="center" textRotation="255" shrinkToFit="1"/>
    </xf>
    <xf numFmtId="0" fontId="54" fillId="0" borderId="66" xfId="4" applyFont="1" applyFill="1" applyBorder="1" applyAlignment="1">
      <alignment horizontal="center" vertical="center" textRotation="255" shrinkToFit="1"/>
    </xf>
    <xf numFmtId="0" fontId="53" fillId="0" borderId="22" xfId="4" applyFont="1" applyFill="1" applyBorder="1" applyAlignment="1">
      <alignment horizontal="center" vertical="center" shrinkToFit="1"/>
    </xf>
    <xf numFmtId="0" fontId="53" fillId="0" borderId="67" xfId="4" applyFont="1" applyFill="1" applyBorder="1" applyAlignment="1">
      <alignment horizontal="center" vertical="center" shrinkToFit="1"/>
    </xf>
    <xf numFmtId="0" fontId="53" fillId="0" borderId="80" xfId="1" applyFont="1" applyFill="1" applyBorder="1" applyAlignment="1">
      <alignment vertical="center" textRotation="255" shrinkToFit="1"/>
    </xf>
    <xf numFmtId="0" fontId="53" fillId="0" borderId="149" xfId="1" applyFont="1" applyFill="1" applyBorder="1" applyAlignment="1">
      <alignment vertical="center" textRotation="255" shrinkToFit="1"/>
    </xf>
    <xf numFmtId="0" fontId="53" fillId="0" borderId="20" xfId="1" applyFont="1" applyFill="1" applyBorder="1" applyAlignment="1">
      <alignment vertical="center" textRotation="255" shrinkToFit="1"/>
    </xf>
    <xf numFmtId="0" fontId="53" fillId="0" borderId="0" xfId="1" applyFont="1" applyFill="1" applyBorder="1" applyAlignment="1">
      <alignment vertical="center" textRotation="255" shrinkToFit="1"/>
    </xf>
    <xf numFmtId="0" fontId="53" fillId="0" borderId="21" xfId="1" applyFont="1" applyFill="1" applyBorder="1" applyAlignment="1">
      <alignment vertical="center" textRotation="255" shrinkToFit="1"/>
    </xf>
    <xf numFmtId="0" fontId="53" fillId="0" borderId="66" xfId="1" applyFont="1" applyFill="1" applyBorder="1" applyAlignment="1">
      <alignment vertical="center" textRotation="255" shrinkToFit="1"/>
    </xf>
    <xf numFmtId="0" fontId="53" fillId="0" borderId="118" xfId="1" applyFont="1" applyFill="1" applyBorder="1" applyAlignment="1">
      <alignment horizontal="center" vertical="center" textRotation="255" shrinkToFit="1"/>
    </xf>
    <xf numFmtId="0" fontId="53" fillId="0" borderId="119" xfId="1" applyFont="1" applyFill="1" applyBorder="1" applyAlignment="1">
      <alignment horizontal="center" vertical="center" textRotation="255" shrinkToFit="1"/>
    </xf>
    <xf numFmtId="0" fontId="53" fillId="0" borderId="11" xfId="1" applyFont="1" applyFill="1" applyBorder="1" applyAlignment="1">
      <alignment horizontal="center" vertical="center" textRotation="255" shrinkToFit="1"/>
    </xf>
    <xf numFmtId="0" fontId="53" fillId="0" borderId="65" xfId="1" applyFont="1" applyFill="1" applyBorder="1" applyAlignment="1">
      <alignment horizontal="center" vertical="center" textRotation="255" shrinkToFit="1"/>
    </xf>
    <xf numFmtId="0" fontId="53" fillId="0" borderId="118" xfId="1" applyFont="1" applyFill="1" applyBorder="1" applyAlignment="1">
      <alignment horizontal="center" vertical="center" shrinkToFit="1"/>
    </xf>
    <xf numFmtId="0" fontId="53" fillId="0" borderId="119" xfId="1" applyFont="1" applyFill="1" applyBorder="1" applyAlignment="1">
      <alignment horizontal="center" vertical="center" shrinkToFit="1"/>
    </xf>
    <xf numFmtId="0" fontId="53" fillId="0" borderId="10" xfId="1" applyFont="1" applyFill="1" applyBorder="1" applyAlignment="1">
      <alignment horizontal="center" vertical="center" shrinkToFit="1"/>
    </xf>
    <xf numFmtId="0" fontId="53" fillId="0" borderId="8" xfId="1" applyFont="1" applyFill="1" applyBorder="1" applyAlignment="1">
      <alignment horizontal="center" vertical="center" shrinkToFit="1"/>
    </xf>
    <xf numFmtId="0" fontId="53" fillId="0" borderId="9" xfId="1" applyFont="1" applyFill="1" applyBorder="1" applyAlignment="1">
      <alignment horizontal="center" vertical="center" shrinkToFit="1"/>
    </xf>
    <xf numFmtId="0" fontId="67" fillId="0" borderId="0" xfId="1" applyFont="1" applyFill="1" applyAlignment="1">
      <alignment horizontal="center" vertical="center"/>
    </xf>
    <xf numFmtId="0" fontId="64" fillId="0" borderId="38" xfId="1" applyFont="1" applyFill="1" applyBorder="1" applyAlignment="1">
      <alignment horizontal="right" vertical="center" wrapText="1"/>
    </xf>
    <xf numFmtId="0" fontId="53" fillId="0" borderId="115" xfId="1" applyFont="1" applyFill="1" applyBorder="1" applyAlignment="1">
      <alignment horizontal="center" vertical="center" shrinkToFit="1"/>
    </xf>
    <xf numFmtId="0" fontId="53" fillId="0" borderId="116" xfId="1" applyFont="1" applyFill="1" applyBorder="1" applyAlignment="1">
      <alignment horizontal="center" vertical="center" shrinkToFit="1"/>
    </xf>
    <xf numFmtId="0" fontId="39" fillId="0" borderId="115" xfId="1" applyFont="1" applyFill="1" applyBorder="1" applyAlignment="1">
      <alignment horizontal="center" vertical="center" shrinkToFit="1"/>
    </xf>
    <xf numFmtId="0" fontId="39" fillId="0" borderId="116" xfId="1" applyFont="1" applyFill="1" applyBorder="1" applyAlignment="1">
      <alignment horizontal="center" vertical="center" shrinkToFit="1"/>
    </xf>
    <xf numFmtId="0" fontId="39" fillId="0" borderId="117" xfId="1" applyFont="1" applyFill="1" applyBorder="1" applyAlignment="1">
      <alignment horizontal="center" vertical="center" shrinkToFit="1"/>
    </xf>
    <xf numFmtId="0" fontId="39" fillId="0" borderId="5" xfId="1" applyFont="1" applyFill="1" applyBorder="1" applyAlignment="1">
      <alignment horizontal="center" vertical="center" shrinkToFit="1"/>
    </xf>
    <xf numFmtId="0" fontId="39" fillId="0" borderId="2" xfId="1" applyFont="1" applyFill="1" applyBorder="1" applyAlignment="1">
      <alignment horizontal="center" vertical="center" shrinkToFit="1"/>
    </xf>
    <xf numFmtId="0" fontId="53" fillId="0" borderId="7" xfId="1" applyFont="1" applyFill="1" applyBorder="1" applyAlignment="1">
      <alignment horizontal="center" vertical="center" shrinkToFit="1"/>
    </xf>
    <xf numFmtId="0" fontId="53" fillId="0" borderId="120" xfId="1" applyFont="1" applyFill="1" applyBorder="1" applyAlignment="1">
      <alignment horizontal="center" vertical="center" shrinkToFit="1"/>
    </xf>
    <xf numFmtId="0" fontId="53" fillId="0" borderId="6" xfId="1" applyFont="1" applyFill="1" applyBorder="1" applyAlignment="1">
      <alignment horizontal="center" vertical="center" shrinkToFit="1"/>
    </xf>
    <xf numFmtId="0" fontId="53" fillId="24" borderId="41" xfId="4" applyFont="1" applyFill="1" applyBorder="1" applyAlignment="1">
      <alignment horizontal="left" vertical="center" shrinkToFit="1"/>
    </xf>
    <xf numFmtId="0" fontId="52" fillId="24" borderId="6" xfId="4" applyFont="1" applyFill="1" applyBorder="1" applyAlignment="1">
      <alignment horizontal="left" vertical="center" shrinkToFit="1"/>
    </xf>
    <xf numFmtId="0" fontId="52" fillId="24" borderId="8" xfId="4" applyFont="1" applyFill="1" applyBorder="1" applyAlignment="1">
      <alignment horizontal="left" vertical="center" shrinkToFit="1"/>
    </xf>
    <xf numFmtId="0" fontId="52" fillId="24" borderId="8" xfId="4" applyFont="1" applyFill="1" applyBorder="1" applyAlignment="1">
      <alignment horizontal="center" vertical="center" shrinkToFit="1"/>
    </xf>
    <xf numFmtId="0" fontId="53" fillId="24" borderId="140" xfId="69" applyFont="1" applyFill="1" applyBorder="1" applyAlignment="1">
      <alignment horizontal="left" vertical="center" shrinkToFit="1"/>
    </xf>
    <xf numFmtId="0" fontId="53" fillId="24" borderId="108" xfId="2" applyFont="1" applyFill="1" applyBorder="1" applyAlignment="1">
      <alignment horizontal="left" vertical="center" shrinkToFit="1"/>
    </xf>
    <xf numFmtId="0" fontId="53" fillId="24" borderId="108" xfId="69" applyFont="1" applyFill="1" applyBorder="1" applyAlignment="1">
      <alignment horizontal="center" vertical="center" shrinkToFit="1"/>
    </xf>
    <xf numFmtId="0" fontId="53" fillId="24" borderId="108" xfId="5" applyFont="1" applyFill="1" applyBorder="1" applyAlignment="1">
      <alignment horizontal="center" vertical="center" shrinkToFit="1"/>
    </xf>
    <xf numFmtId="0" fontId="53" fillId="24" borderId="145" xfId="5" applyFont="1" applyFill="1" applyBorder="1" applyAlignment="1">
      <alignment horizontal="center" vertical="center" shrinkToFit="1"/>
    </xf>
    <xf numFmtId="0" fontId="53" fillId="24" borderId="140" xfId="5" applyFont="1" applyFill="1" applyBorder="1" applyAlignment="1">
      <alignment horizontal="left" vertical="center" shrinkToFit="1"/>
    </xf>
    <xf numFmtId="0" fontId="53" fillId="24" borderId="108" xfId="69" applyFont="1" applyFill="1" applyBorder="1" applyAlignment="1">
      <alignment horizontal="left" vertical="center" shrinkToFit="1"/>
    </xf>
    <xf numFmtId="0" fontId="53" fillId="24" borderId="109" xfId="69" applyFont="1" applyFill="1" applyBorder="1" applyAlignment="1">
      <alignment horizontal="center" vertical="center" shrinkToFit="1"/>
    </xf>
    <xf numFmtId="0" fontId="53" fillId="24" borderId="112" xfId="5" applyFont="1" applyFill="1" applyBorder="1" applyAlignment="1">
      <alignment vertical="center" shrinkToFit="1"/>
    </xf>
    <xf numFmtId="0" fontId="53" fillId="24" borderId="108" xfId="5" applyFont="1" applyFill="1" applyBorder="1" applyAlignment="1">
      <alignment vertical="center" shrinkToFit="1"/>
    </xf>
    <xf numFmtId="0" fontId="53" fillId="24" borderId="140" xfId="69" applyFont="1" applyFill="1" applyBorder="1" applyAlignment="1">
      <alignment horizontal="center" vertical="center" shrinkToFit="1"/>
    </xf>
    <xf numFmtId="0" fontId="53" fillId="24" borderId="139" xfId="1" applyFont="1" applyFill="1" applyBorder="1" applyAlignment="1">
      <alignment horizontal="center" vertical="center" shrinkToFit="1"/>
    </xf>
    <xf numFmtId="0" fontId="53" fillId="24" borderId="122" xfId="1" applyFont="1" applyFill="1" applyBorder="1" applyAlignment="1">
      <alignment horizontal="center" vertical="center" shrinkToFit="1"/>
    </xf>
    <xf numFmtId="0" fontId="53" fillId="24" borderId="142" xfId="1" applyFont="1" applyFill="1" applyBorder="1" applyAlignment="1">
      <alignment horizontal="left" vertical="center" shrinkToFit="1"/>
    </xf>
    <xf numFmtId="0" fontId="53" fillId="24" borderId="36" xfId="1" applyFont="1" applyFill="1" applyBorder="1" applyAlignment="1">
      <alignment horizontal="center" vertical="center" shrinkToFit="1"/>
    </xf>
    <xf numFmtId="0" fontId="53" fillId="24" borderId="37" xfId="1" applyFont="1" applyFill="1" applyBorder="1" applyAlignment="1">
      <alignment horizontal="center" vertical="center" shrinkToFit="1"/>
    </xf>
    <xf numFmtId="0" fontId="53" fillId="24" borderId="142" xfId="1" applyFont="1" applyFill="1" applyBorder="1" applyAlignment="1">
      <alignment horizontal="center" vertical="center" shrinkToFit="1"/>
    </xf>
    <xf numFmtId="0" fontId="53" fillId="24" borderId="141" xfId="1" applyFont="1" applyFill="1" applyBorder="1" applyAlignment="1">
      <alignment horizontal="center" vertical="center" shrinkToFit="1"/>
    </xf>
    <xf numFmtId="0" fontId="53" fillId="24" borderId="29" xfId="1" applyFont="1" applyFill="1" applyBorder="1" applyAlignment="1">
      <alignment horizontal="center" vertical="center" shrinkToFit="1"/>
    </xf>
    <xf numFmtId="0" fontId="53" fillId="24" borderId="137" xfId="1" applyFont="1" applyFill="1" applyBorder="1" applyAlignment="1">
      <alignment horizontal="center" vertical="center" shrinkToFit="1"/>
    </xf>
    <xf numFmtId="0" fontId="53" fillId="24" borderId="130" xfId="1" applyFont="1" applyFill="1" applyBorder="1" applyAlignment="1">
      <alignment horizontal="center" vertical="center" shrinkToFit="1"/>
    </xf>
    <xf numFmtId="0" fontId="53" fillId="24" borderId="131" xfId="1" applyFont="1" applyFill="1" applyBorder="1" applyAlignment="1">
      <alignment horizontal="center" vertical="center" shrinkToFit="1"/>
    </xf>
    <xf numFmtId="0" fontId="53" fillId="24" borderId="129" xfId="1" applyFont="1" applyFill="1" applyBorder="1" applyAlignment="1">
      <alignment horizontal="center" vertical="center" shrinkToFit="1"/>
    </xf>
    <xf numFmtId="0" fontId="53" fillId="24" borderId="137" xfId="4" applyFont="1" applyFill="1" applyBorder="1" applyAlignment="1">
      <alignment horizontal="center" vertical="center" shrinkToFit="1"/>
    </xf>
    <xf numFmtId="0" fontId="53" fillId="24" borderId="132" xfId="1" applyFont="1" applyFill="1" applyBorder="1" applyAlignment="1">
      <alignment horizontal="center" vertical="center" shrinkToFit="1"/>
    </xf>
  </cellXfs>
  <cellStyles count="79">
    <cellStyle name="20% - 輔色1 2" xfId="17"/>
    <cellStyle name="20% - 輔色2 2" xfId="18"/>
    <cellStyle name="20% - 輔色3 2" xfId="6"/>
    <cellStyle name="20% - 輔色4 2" xfId="19"/>
    <cellStyle name="20% - 輔色5 2" xfId="20"/>
    <cellStyle name="20% - 輔色6 2" xfId="21"/>
    <cellStyle name="40% - 輔色1 2" xfId="22"/>
    <cellStyle name="40% - 輔色2 2" xfId="23"/>
    <cellStyle name="40% - 輔色3 2" xfId="24"/>
    <cellStyle name="40% - 輔色4 2" xfId="25"/>
    <cellStyle name="40% - 輔色5 2" xfId="26"/>
    <cellStyle name="40% - 輔色6 2" xfId="27"/>
    <cellStyle name="60% - 輔色1 2" xfId="28"/>
    <cellStyle name="60% - 輔色2 2" xfId="29"/>
    <cellStyle name="60% - 輔色3 2" xfId="30"/>
    <cellStyle name="60% - 輔色4 2" xfId="31"/>
    <cellStyle name="60% - 輔色5 2" xfId="32"/>
    <cellStyle name="60% - 輔色6 2" xfId="33"/>
    <cellStyle name="一般" xfId="0" builtinId="0"/>
    <cellStyle name="一般 10" xfId="10"/>
    <cellStyle name="一般 11" xfId="70"/>
    <cellStyle name="一般 2" xfId="1"/>
    <cellStyle name="一般 3" xfId="4"/>
    <cellStyle name="一般 3 2" xfId="13"/>
    <cellStyle name="一般 3 3" xfId="15"/>
    <cellStyle name="一般 3 3 2" xfId="7"/>
    <cellStyle name="一般 4" xfId="34"/>
    <cellStyle name="一般 5" xfId="68"/>
    <cellStyle name="一般 5 2" xfId="14"/>
    <cellStyle name="一般 6" xfId="9"/>
    <cellStyle name="一般 7" xfId="11"/>
    <cellStyle name="一般 7 2" xfId="5"/>
    <cellStyle name="一般 7 3" xfId="12"/>
    <cellStyle name="一般 8" xfId="16"/>
    <cellStyle name="一般 9" xfId="8"/>
    <cellStyle name="中等 2" xfId="35"/>
    <cellStyle name="日" xfId="74"/>
    <cellStyle name="合計 2" xfId="36"/>
    <cellStyle name="好 2" xfId="37"/>
    <cellStyle name="好_○○部" xfId="38"/>
    <cellStyle name="好_99課程科目表修訂-竹日(管院休管系)990621" xfId="39"/>
    <cellStyle name="好_企管系102課程科目表1020530" xfId="40"/>
    <cellStyle name="好_企管系103課程科目表1030321" xfId="41"/>
    <cellStyle name="附註" xfId="71"/>
    <cellStyle name="計算方式 2" xfId="42"/>
    <cellStyle name="記事標題" xfId="73"/>
    <cellStyle name="連結的儲存格 2" xfId="43"/>
    <cellStyle name="備註 2" xfId="44"/>
    <cellStyle name="備註 3" xfId="45"/>
    <cellStyle name="超連結 2" xfId="3"/>
    <cellStyle name="當日明細" xfId="72"/>
    <cellStyle name="說明文字 2" xfId="46"/>
    <cellStyle name="輔色1 2" xfId="47"/>
    <cellStyle name="輔色2 2" xfId="48"/>
    <cellStyle name="輔色3 2" xfId="49"/>
    <cellStyle name="輔色4 2" xfId="50"/>
    <cellStyle name="輔色5 2" xfId="51"/>
    <cellStyle name="輔色6 2" xfId="52"/>
    <cellStyle name="標題 1 2" xfId="53"/>
    <cellStyle name="標題 1 3" xfId="77"/>
    <cellStyle name="標題 2 2" xfId="54"/>
    <cellStyle name="標題 2 3" xfId="75"/>
    <cellStyle name="標題 3 2" xfId="55"/>
    <cellStyle name="標題 3 3" xfId="76"/>
    <cellStyle name="標題 4 2" xfId="56"/>
    <cellStyle name="標題 5" xfId="57"/>
    <cellStyle name="標題 6" xfId="78"/>
    <cellStyle name="課程資訊明細_d" xfId="58"/>
    <cellStyle name="課程資訊明細_xl26" xfId="2"/>
    <cellStyle name="課程資訊明細_xl29" xfId="69"/>
    <cellStyle name="輸入 2" xfId="59"/>
    <cellStyle name="輸出 2" xfId="60"/>
    <cellStyle name="檢查儲存格 2" xfId="61"/>
    <cellStyle name="壞 2" xfId="62"/>
    <cellStyle name="壞_○○部" xfId="63"/>
    <cellStyle name="壞_99課程科目表修訂-竹日(管院休管系)990621" xfId="64"/>
    <cellStyle name="壞_企管系102課程科目表1020530" xfId="65"/>
    <cellStyle name="壞_企管系103課程科目表1030321" xfId="66"/>
    <cellStyle name="警告文字 2" xfId="6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8"/>
  <sheetViews>
    <sheetView tabSelected="1" view="pageBreakPreview" topLeftCell="A4" zoomScale="60" zoomScaleNormal="50" zoomScalePageLayoutView="70" workbookViewId="0">
      <selection activeCell="U29" sqref="U28:X29"/>
    </sheetView>
  </sheetViews>
  <sheetFormatPr defaultColWidth="9" defaultRowHeight="15.75"/>
  <cols>
    <col min="1" max="1" width="9" style="12"/>
    <col min="2" max="2" width="3.375" style="3" customWidth="1"/>
    <col min="3" max="3" width="5" style="3" customWidth="1"/>
    <col min="4" max="4" width="12.625" style="1" customWidth="1"/>
    <col min="5" max="5" width="20.625" style="4" customWidth="1"/>
    <col min="6" max="6" width="4.375" style="2" bestFit="1" customWidth="1"/>
    <col min="7" max="7" width="4.375" style="2" customWidth="1"/>
    <col min="8" max="8" width="12.625" style="1" customWidth="1"/>
    <col min="9" max="9" width="20.625" style="4" customWidth="1"/>
    <col min="10" max="10" width="4.375" style="2" bestFit="1" customWidth="1"/>
    <col min="11" max="11" width="4.375" style="2" customWidth="1"/>
    <col min="12" max="12" width="12.625" style="1" customWidth="1"/>
    <col min="13" max="13" width="20.625" style="4" customWidth="1"/>
    <col min="14" max="15" width="4.375" style="1" bestFit="1" customWidth="1"/>
    <col min="16" max="16" width="12.625" style="1" customWidth="1"/>
    <col min="17" max="17" width="20.625" style="4" customWidth="1"/>
    <col min="18" max="19" width="4.375" style="1" bestFit="1" customWidth="1"/>
    <col min="20" max="20" width="12.625" style="1" customWidth="1"/>
    <col min="21" max="21" width="20.625" style="4" customWidth="1"/>
    <col min="22" max="22" width="4.375" style="1" bestFit="1" customWidth="1"/>
    <col min="23" max="23" width="4.75" style="1" bestFit="1" customWidth="1"/>
    <col min="24" max="24" width="15.375" style="1" customWidth="1"/>
    <col min="25" max="25" width="20.625" style="4" customWidth="1"/>
    <col min="26" max="27" width="4.375" style="1" bestFit="1" customWidth="1"/>
    <col min="28" max="28" width="12.625" style="1" customWidth="1"/>
    <col min="29" max="29" width="20.625" style="4" customWidth="1"/>
    <col min="30" max="30" width="4.375" style="1" customWidth="1"/>
    <col min="31" max="31" width="4.375" style="1" bestFit="1" customWidth="1"/>
    <col min="32" max="32" width="12.625" style="1" customWidth="1"/>
    <col min="33" max="33" width="20.625" style="4" customWidth="1"/>
    <col min="34" max="35" width="4.375" style="1" bestFit="1" customWidth="1"/>
    <col min="36" max="36" width="4.5" style="1" bestFit="1" customWidth="1"/>
    <col min="37" max="16384" width="9" style="1"/>
  </cols>
  <sheetData>
    <row r="2" spans="1:36" s="9" customFormat="1" ht="27.75">
      <c r="A2" s="10"/>
      <c r="B2" s="463" t="s">
        <v>159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</row>
    <row r="3" spans="1:36" s="5" customFormat="1" ht="17.25" customHeight="1" thickBot="1">
      <c r="A3" s="11"/>
      <c r="B3" s="464" t="s">
        <v>361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5"/>
    </row>
    <row r="4" spans="1:36" ht="24.95" customHeight="1">
      <c r="B4" s="466" t="s">
        <v>130</v>
      </c>
      <c r="C4" s="467"/>
      <c r="D4" s="466" t="s">
        <v>155</v>
      </c>
      <c r="E4" s="468"/>
      <c r="F4" s="468"/>
      <c r="G4" s="468"/>
      <c r="H4" s="468"/>
      <c r="I4" s="468"/>
      <c r="J4" s="468"/>
      <c r="K4" s="469"/>
      <c r="L4" s="470" t="s">
        <v>156</v>
      </c>
      <c r="M4" s="468"/>
      <c r="N4" s="468"/>
      <c r="O4" s="468"/>
      <c r="P4" s="468"/>
      <c r="Q4" s="468"/>
      <c r="R4" s="468"/>
      <c r="S4" s="469"/>
      <c r="T4" s="470" t="s">
        <v>157</v>
      </c>
      <c r="U4" s="468"/>
      <c r="V4" s="468"/>
      <c r="W4" s="468"/>
      <c r="X4" s="468"/>
      <c r="Y4" s="468"/>
      <c r="Z4" s="468"/>
      <c r="AA4" s="467"/>
      <c r="AB4" s="466" t="s">
        <v>158</v>
      </c>
      <c r="AC4" s="468"/>
      <c r="AD4" s="468"/>
      <c r="AE4" s="468"/>
      <c r="AF4" s="468"/>
      <c r="AG4" s="468"/>
      <c r="AH4" s="468"/>
      <c r="AI4" s="469"/>
    </row>
    <row r="5" spans="1:36" s="2" customFormat="1" ht="24.95" customHeight="1">
      <c r="A5" s="13"/>
      <c r="B5" s="448" t="s">
        <v>131</v>
      </c>
      <c r="C5" s="447"/>
      <c r="D5" s="448" t="s">
        <v>132</v>
      </c>
      <c r="E5" s="446"/>
      <c r="F5" s="446"/>
      <c r="G5" s="446"/>
      <c r="H5" s="446" t="s">
        <v>133</v>
      </c>
      <c r="I5" s="446"/>
      <c r="J5" s="446"/>
      <c r="K5" s="449"/>
      <c r="L5" s="445" t="s">
        <v>132</v>
      </c>
      <c r="M5" s="446"/>
      <c r="N5" s="446"/>
      <c r="O5" s="446"/>
      <c r="P5" s="446" t="s">
        <v>133</v>
      </c>
      <c r="Q5" s="446"/>
      <c r="R5" s="446"/>
      <c r="S5" s="449"/>
      <c r="T5" s="445" t="s">
        <v>132</v>
      </c>
      <c r="U5" s="446"/>
      <c r="V5" s="446"/>
      <c r="W5" s="446"/>
      <c r="X5" s="446" t="s">
        <v>133</v>
      </c>
      <c r="Y5" s="446"/>
      <c r="Z5" s="446"/>
      <c r="AA5" s="447"/>
      <c r="AB5" s="448" t="s">
        <v>132</v>
      </c>
      <c r="AC5" s="446"/>
      <c r="AD5" s="446"/>
      <c r="AE5" s="446"/>
      <c r="AF5" s="446" t="s">
        <v>133</v>
      </c>
      <c r="AG5" s="446"/>
      <c r="AH5" s="446"/>
      <c r="AI5" s="449"/>
    </row>
    <row r="6" spans="1:36" ht="50.1" customHeight="1">
      <c r="B6" s="421"/>
      <c r="C6" s="422"/>
      <c r="D6" s="177" t="s">
        <v>134</v>
      </c>
      <c r="E6" s="178" t="s">
        <v>135</v>
      </c>
      <c r="F6" s="179" t="s">
        <v>136</v>
      </c>
      <c r="G6" s="179" t="s">
        <v>137</v>
      </c>
      <c r="H6" s="180" t="s">
        <v>134</v>
      </c>
      <c r="I6" s="180" t="s">
        <v>135</v>
      </c>
      <c r="J6" s="179" t="s">
        <v>136</v>
      </c>
      <c r="K6" s="181" t="s">
        <v>137</v>
      </c>
      <c r="L6" s="182" t="s">
        <v>134</v>
      </c>
      <c r="M6" s="183" t="s">
        <v>135</v>
      </c>
      <c r="N6" s="184" t="s">
        <v>136</v>
      </c>
      <c r="O6" s="184" t="s">
        <v>137</v>
      </c>
      <c r="P6" s="183" t="s">
        <v>134</v>
      </c>
      <c r="Q6" s="183" t="s">
        <v>135</v>
      </c>
      <c r="R6" s="184" t="s">
        <v>136</v>
      </c>
      <c r="S6" s="185" t="s">
        <v>137</v>
      </c>
      <c r="T6" s="186" t="s">
        <v>134</v>
      </c>
      <c r="U6" s="180" t="s">
        <v>135</v>
      </c>
      <c r="V6" s="179" t="s">
        <v>136</v>
      </c>
      <c r="W6" s="179" t="s">
        <v>137</v>
      </c>
      <c r="X6" s="180" t="s">
        <v>134</v>
      </c>
      <c r="Y6" s="180" t="s">
        <v>135</v>
      </c>
      <c r="Z6" s="179" t="s">
        <v>136</v>
      </c>
      <c r="AA6" s="187" t="s">
        <v>137</v>
      </c>
      <c r="AB6" s="54" t="s">
        <v>134</v>
      </c>
      <c r="AC6" s="32" t="s">
        <v>135</v>
      </c>
      <c r="AD6" s="52" t="s">
        <v>136</v>
      </c>
      <c r="AE6" s="52" t="s">
        <v>137</v>
      </c>
      <c r="AF6" s="32" t="s">
        <v>134</v>
      </c>
      <c r="AG6" s="32" t="s">
        <v>135</v>
      </c>
      <c r="AH6" s="52" t="s">
        <v>136</v>
      </c>
      <c r="AI6" s="53" t="s">
        <v>137</v>
      </c>
    </row>
    <row r="7" spans="1:36" ht="22.5" customHeight="1">
      <c r="B7" s="423" t="s">
        <v>13</v>
      </c>
      <c r="C7" s="424"/>
      <c r="D7" s="188" t="s">
        <v>9</v>
      </c>
      <c r="E7" s="189" t="s">
        <v>116</v>
      </c>
      <c r="F7" s="180">
        <v>2</v>
      </c>
      <c r="G7" s="180">
        <v>2</v>
      </c>
      <c r="H7" s="190" t="s">
        <v>8</v>
      </c>
      <c r="I7" s="191" t="s">
        <v>120</v>
      </c>
      <c r="J7" s="180">
        <v>2</v>
      </c>
      <c r="K7" s="192">
        <v>2</v>
      </c>
      <c r="L7" s="193" t="s">
        <v>16</v>
      </c>
      <c r="M7" s="189" t="s">
        <v>127</v>
      </c>
      <c r="N7" s="180">
        <v>2</v>
      </c>
      <c r="O7" s="180">
        <v>2</v>
      </c>
      <c r="P7" s="194" t="s">
        <v>23</v>
      </c>
      <c r="Q7" s="189" t="s">
        <v>126</v>
      </c>
      <c r="R7" s="180">
        <v>2</v>
      </c>
      <c r="S7" s="192">
        <v>2</v>
      </c>
      <c r="T7" s="137"/>
      <c r="U7" s="195" t="s">
        <v>138</v>
      </c>
      <c r="V7" s="178">
        <v>2</v>
      </c>
      <c r="W7" s="178">
        <v>2</v>
      </c>
      <c r="X7" s="190" t="s">
        <v>7</v>
      </c>
      <c r="Y7" s="178" t="s">
        <v>139</v>
      </c>
      <c r="Z7" s="180">
        <v>2</v>
      </c>
      <c r="AA7" s="196">
        <v>2</v>
      </c>
      <c r="AB7" s="54"/>
      <c r="AC7" s="34"/>
      <c r="AD7" s="22"/>
      <c r="AE7" s="22"/>
      <c r="AF7" s="32"/>
      <c r="AG7" s="42"/>
      <c r="AH7" s="25"/>
      <c r="AI7" s="30"/>
    </row>
    <row r="8" spans="1:36" ht="22.5" customHeight="1">
      <c r="B8" s="425"/>
      <c r="C8" s="426"/>
      <c r="D8" s="188" t="s">
        <v>6</v>
      </c>
      <c r="E8" s="189" t="s">
        <v>117</v>
      </c>
      <c r="F8" s="180">
        <v>2</v>
      </c>
      <c r="G8" s="180">
        <v>2</v>
      </c>
      <c r="H8" s="190" t="s">
        <v>6</v>
      </c>
      <c r="I8" s="191" t="s">
        <v>121</v>
      </c>
      <c r="J8" s="180">
        <v>2</v>
      </c>
      <c r="K8" s="192">
        <v>2</v>
      </c>
      <c r="L8" s="193" t="s">
        <v>24</v>
      </c>
      <c r="M8" s="189" t="s">
        <v>125</v>
      </c>
      <c r="N8" s="180">
        <v>2</v>
      </c>
      <c r="O8" s="180">
        <v>2</v>
      </c>
      <c r="P8" s="194" t="s">
        <v>25</v>
      </c>
      <c r="Q8" s="189" t="s">
        <v>128</v>
      </c>
      <c r="R8" s="180">
        <v>2</v>
      </c>
      <c r="S8" s="192">
        <v>2</v>
      </c>
      <c r="T8" s="193"/>
      <c r="U8" s="197"/>
      <c r="V8" s="198"/>
      <c r="W8" s="180"/>
      <c r="X8" s="190"/>
      <c r="Y8" s="178"/>
      <c r="Z8" s="180"/>
      <c r="AA8" s="196"/>
      <c r="AB8" s="54"/>
      <c r="AC8" s="34"/>
      <c r="AD8" s="22"/>
      <c r="AE8" s="22"/>
      <c r="AF8" s="32"/>
      <c r="AG8" s="34"/>
      <c r="AH8" s="22"/>
      <c r="AI8" s="28"/>
    </row>
    <row r="9" spans="1:36" ht="22.5" customHeight="1">
      <c r="B9" s="425"/>
      <c r="C9" s="426"/>
      <c r="D9" s="188" t="s">
        <v>5</v>
      </c>
      <c r="E9" s="189" t="s">
        <v>118</v>
      </c>
      <c r="F9" s="180">
        <v>2</v>
      </c>
      <c r="G9" s="180">
        <v>2</v>
      </c>
      <c r="H9" s="190" t="s">
        <v>4</v>
      </c>
      <c r="I9" s="191" t="s">
        <v>122</v>
      </c>
      <c r="J9" s="180">
        <v>2</v>
      </c>
      <c r="K9" s="192">
        <v>2</v>
      </c>
      <c r="L9" s="193"/>
      <c r="M9" s="189"/>
      <c r="N9" s="180"/>
      <c r="O9" s="180"/>
      <c r="P9" s="190" t="s">
        <v>21</v>
      </c>
      <c r="Q9" s="178" t="s">
        <v>10</v>
      </c>
      <c r="R9" s="180">
        <v>2</v>
      </c>
      <c r="S9" s="192">
        <v>2</v>
      </c>
      <c r="T9" s="193"/>
      <c r="U9" s="197"/>
      <c r="V9" s="198"/>
      <c r="W9" s="199"/>
      <c r="X9" s="190"/>
      <c r="Y9" s="178"/>
      <c r="Z9" s="180"/>
      <c r="AA9" s="196"/>
      <c r="AB9" s="54"/>
      <c r="AC9" s="34"/>
      <c r="AD9" s="22"/>
      <c r="AE9" s="22"/>
      <c r="AF9" s="32"/>
      <c r="AG9" s="34"/>
      <c r="AH9" s="22"/>
      <c r="AI9" s="28"/>
    </row>
    <row r="10" spans="1:36" ht="22.5" customHeight="1">
      <c r="B10" s="425"/>
      <c r="C10" s="426"/>
      <c r="D10" s="188" t="s">
        <v>3</v>
      </c>
      <c r="E10" s="189" t="s">
        <v>119</v>
      </c>
      <c r="F10" s="180">
        <v>0</v>
      </c>
      <c r="G10" s="180">
        <v>1</v>
      </c>
      <c r="H10" s="190" t="s">
        <v>2</v>
      </c>
      <c r="I10" s="191" t="s">
        <v>123</v>
      </c>
      <c r="J10" s="180">
        <v>0</v>
      </c>
      <c r="K10" s="192">
        <v>1</v>
      </c>
      <c r="L10" s="193"/>
      <c r="M10" s="189"/>
      <c r="N10" s="180"/>
      <c r="O10" s="180"/>
      <c r="P10" s="190"/>
      <c r="Q10" s="189"/>
      <c r="R10" s="180"/>
      <c r="S10" s="192"/>
      <c r="T10" s="193"/>
      <c r="U10" s="195"/>
      <c r="V10" s="180"/>
      <c r="W10" s="180"/>
      <c r="X10" s="190"/>
      <c r="Y10" s="195"/>
      <c r="Z10" s="180"/>
      <c r="AA10" s="196"/>
      <c r="AB10" s="54"/>
      <c r="AC10" s="32"/>
      <c r="AD10" s="22"/>
      <c r="AE10" s="22"/>
      <c r="AF10" s="32"/>
      <c r="AG10" s="32"/>
      <c r="AH10" s="22"/>
      <c r="AI10" s="28"/>
    </row>
    <row r="11" spans="1:36" ht="22.5" customHeight="1">
      <c r="B11" s="425"/>
      <c r="C11" s="426"/>
      <c r="D11" s="188" t="s">
        <v>1</v>
      </c>
      <c r="E11" s="189" t="s">
        <v>140</v>
      </c>
      <c r="F11" s="180">
        <v>2</v>
      </c>
      <c r="G11" s="180">
        <v>2</v>
      </c>
      <c r="H11" s="190" t="s">
        <v>0</v>
      </c>
      <c r="I11" s="189" t="s">
        <v>141</v>
      </c>
      <c r="J11" s="180">
        <v>2</v>
      </c>
      <c r="K11" s="192">
        <v>2</v>
      </c>
      <c r="L11" s="193"/>
      <c r="M11" s="178"/>
      <c r="N11" s="180"/>
      <c r="O11" s="180"/>
      <c r="P11" s="190"/>
      <c r="Q11" s="189"/>
      <c r="R11" s="180"/>
      <c r="S11" s="192"/>
      <c r="T11" s="193"/>
      <c r="U11" s="195"/>
      <c r="V11" s="180"/>
      <c r="W11" s="180"/>
      <c r="X11" s="190"/>
      <c r="Y11" s="195"/>
      <c r="Z11" s="180"/>
      <c r="AA11" s="196"/>
      <c r="AB11" s="54"/>
      <c r="AC11" s="32"/>
      <c r="AD11" s="22"/>
      <c r="AE11" s="22"/>
      <c r="AF11" s="32"/>
      <c r="AG11" s="32"/>
      <c r="AH11" s="22"/>
      <c r="AI11" s="28"/>
    </row>
    <row r="12" spans="1:36" ht="22.5" customHeight="1">
      <c r="B12" s="425"/>
      <c r="C12" s="426"/>
      <c r="D12" s="188" t="s">
        <v>15</v>
      </c>
      <c r="E12" s="189" t="s">
        <v>124</v>
      </c>
      <c r="F12" s="180">
        <v>2</v>
      </c>
      <c r="G12" s="180">
        <v>2</v>
      </c>
      <c r="H12" s="190"/>
      <c r="I12" s="189"/>
      <c r="J12" s="180"/>
      <c r="K12" s="192"/>
      <c r="L12" s="193"/>
      <c r="M12" s="178"/>
      <c r="N12" s="180"/>
      <c r="O12" s="180"/>
      <c r="P12" s="190"/>
      <c r="Q12" s="189"/>
      <c r="R12" s="180"/>
      <c r="S12" s="192"/>
      <c r="T12" s="193"/>
      <c r="U12" s="195"/>
      <c r="V12" s="180"/>
      <c r="W12" s="180"/>
      <c r="X12" s="190"/>
      <c r="Y12" s="195"/>
      <c r="Z12" s="180"/>
      <c r="AA12" s="196"/>
      <c r="AB12" s="54"/>
      <c r="AC12" s="32"/>
      <c r="AD12" s="22"/>
      <c r="AE12" s="22"/>
      <c r="AF12" s="32"/>
      <c r="AG12" s="32"/>
      <c r="AH12" s="22"/>
      <c r="AI12" s="28"/>
    </row>
    <row r="13" spans="1:36" ht="22.5" customHeight="1" thickBot="1">
      <c r="B13" s="427"/>
      <c r="C13" s="428"/>
      <c r="D13" s="188" t="s">
        <v>14</v>
      </c>
      <c r="E13" s="189" t="s">
        <v>142</v>
      </c>
      <c r="F13" s="180">
        <v>2</v>
      </c>
      <c r="G13" s="196">
        <v>2</v>
      </c>
      <c r="H13" s="200"/>
      <c r="I13" s="201"/>
      <c r="J13" s="202"/>
      <c r="K13" s="203"/>
      <c r="L13" s="204"/>
      <c r="M13" s="205"/>
      <c r="N13" s="202"/>
      <c r="O13" s="202"/>
      <c r="P13" s="206"/>
      <c r="Q13" s="205"/>
      <c r="R13" s="202"/>
      <c r="S13" s="203"/>
      <c r="T13" s="204"/>
      <c r="U13" s="205"/>
      <c r="V13" s="202"/>
      <c r="W13" s="202"/>
      <c r="X13" s="206"/>
      <c r="Y13" s="205"/>
      <c r="Z13" s="202"/>
      <c r="AA13" s="207"/>
      <c r="AB13" s="55"/>
      <c r="AC13" s="35"/>
      <c r="AD13" s="23"/>
      <c r="AE13" s="23"/>
      <c r="AF13" s="35"/>
      <c r="AG13" s="35"/>
      <c r="AH13" s="23"/>
      <c r="AI13" s="29"/>
    </row>
    <row r="14" spans="1:36" ht="22.5" customHeight="1" thickTop="1" thickBot="1">
      <c r="B14" s="429" t="s">
        <v>143</v>
      </c>
      <c r="C14" s="430"/>
      <c r="D14" s="208"/>
      <c r="E14" s="209"/>
      <c r="F14" s="210">
        <f>SUM(F8:F13)</f>
        <v>10</v>
      </c>
      <c r="G14" s="210">
        <f>SUM(G8:G13)</f>
        <v>11</v>
      </c>
      <c r="H14" s="211"/>
      <c r="I14" s="209"/>
      <c r="J14" s="210">
        <f>SUM(J8:J13)</f>
        <v>6</v>
      </c>
      <c r="K14" s="212">
        <f>SUM(K8:K13)</f>
        <v>7</v>
      </c>
      <c r="L14" s="213"/>
      <c r="M14" s="214"/>
      <c r="N14" s="210">
        <v>2</v>
      </c>
      <c r="O14" s="210">
        <v>2</v>
      </c>
      <c r="P14" s="215"/>
      <c r="Q14" s="214"/>
      <c r="R14" s="210">
        <v>4</v>
      </c>
      <c r="S14" s="212">
        <v>4</v>
      </c>
      <c r="T14" s="213"/>
      <c r="U14" s="214"/>
      <c r="V14" s="210">
        <f t="shared" ref="V14:W14" si="0">SUM(V7:V13)</f>
        <v>2</v>
      </c>
      <c r="W14" s="210">
        <f t="shared" si="0"/>
        <v>2</v>
      </c>
      <c r="X14" s="215"/>
      <c r="Y14" s="214"/>
      <c r="Z14" s="210">
        <f t="shared" ref="Z14:AA14" si="1">SUM(Z7:Z13)</f>
        <v>2</v>
      </c>
      <c r="AA14" s="216">
        <f t="shared" si="1"/>
        <v>2</v>
      </c>
      <c r="AB14" s="56"/>
      <c r="AC14" s="36"/>
      <c r="AD14" s="24"/>
      <c r="AE14" s="24"/>
      <c r="AF14" s="36"/>
      <c r="AG14" s="36"/>
      <c r="AH14" s="24">
        <f>SUM(AH7:AH13)</f>
        <v>0</v>
      </c>
      <c r="AI14" s="33">
        <f>SUM(AI7:AI13)</f>
        <v>0</v>
      </c>
      <c r="AJ14" s="1">
        <f>F14+J14+N14+R14+V14+Z14</f>
        <v>26</v>
      </c>
    </row>
    <row r="15" spans="1:36" ht="52.5" customHeight="1" thickTop="1" thickBot="1">
      <c r="B15" s="431" t="s">
        <v>17</v>
      </c>
      <c r="C15" s="432"/>
      <c r="D15" s="217"/>
      <c r="E15" s="218"/>
      <c r="F15" s="198"/>
      <c r="G15" s="198"/>
      <c r="H15" s="219"/>
      <c r="I15" s="220"/>
      <c r="J15" s="198"/>
      <c r="K15" s="221"/>
      <c r="L15" s="222"/>
      <c r="M15" s="220"/>
      <c r="N15" s="198"/>
      <c r="O15" s="198"/>
      <c r="P15" s="223"/>
      <c r="Q15" s="224" t="s">
        <v>12</v>
      </c>
      <c r="R15" s="198">
        <v>2</v>
      </c>
      <c r="S15" s="221">
        <v>2</v>
      </c>
      <c r="T15" s="225"/>
      <c r="U15" s="224" t="s">
        <v>11</v>
      </c>
      <c r="V15" s="198">
        <v>2</v>
      </c>
      <c r="W15" s="198">
        <v>2</v>
      </c>
      <c r="X15" s="219"/>
      <c r="Y15" s="220"/>
      <c r="Z15" s="198"/>
      <c r="AA15" s="226"/>
      <c r="AB15" s="57"/>
      <c r="AC15" s="37"/>
      <c r="AD15" s="25"/>
      <c r="AE15" s="25"/>
      <c r="AF15" s="37"/>
      <c r="AG15" s="43"/>
      <c r="AH15" s="26"/>
      <c r="AI15" s="58"/>
    </row>
    <row r="16" spans="1:36" ht="22.5" customHeight="1" thickTop="1" thickBot="1">
      <c r="B16" s="433" t="s">
        <v>143</v>
      </c>
      <c r="C16" s="434"/>
      <c r="D16" s="227"/>
      <c r="E16" s="228"/>
      <c r="F16" s="229"/>
      <c r="G16" s="229"/>
      <c r="H16" s="230"/>
      <c r="I16" s="231"/>
      <c r="J16" s="232"/>
      <c r="K16" s="233"/>
      <c r="L16" s="234"/>
      <c r="M16" s="231"/>
      <c r="N16" s="232">
        <f>SUM(N15)</f>
        <v>0</v>
      </c>
      <c r="O16" s="232">
        <f>SUM(O15)</f>
        <v>0</v>
      </c>
      <c r="P16" s="230"/>
      <c r="Q16" s="231"/>
      <c r="R16" s="232">
        <f>SUM(R15)</f>
        <v>2</v>
      </c>
      <c r="S16" s="233">
        <f>SUM(S15)</f>
        <v>2</v>
      </c>
      <c r="T16" s="234"/>
      <c r="U16" s="231"/>
      <c r="V16" s="232">
        <f>SUM(V15)</f>
        <v>2</v>
      </c>
      <c r="W16" s="232">
        <f>SUM(W15)</f>
        <v>2</v>
      </c>
      <c r="X16" s="230"/>
      <c r="Y16" s="231"/>
      <c r="Z16" s="232">
        <f>SUM(Z15)</f>
        <v>0</v>
      </c>
      <c r="AA16" s="235">
        <f>SUM(AA15)</f>
        <v>0</v>
      </c>
      <c r="AB16" s="62"/>
      <c r="AC16" s="59"/>
      <c r="AD16" s="60">
        <f>SUM(AD15)</f>
        <v>0</v>
      </c>
      <c r="AE16" s="60">
        <f>SUM(AE15)</f>
        <v>0</v>
      </c>
      <c r="AF16" s="59"/>
      <c r="AG16" s="59"/>
      <c r="AH16" s="60">
        <f>SUM(AH15)</f>
        <v>0</v>
      </c>
      <c r="AI16" s="61">
        <f>SUM(AI15)</f>
        <v>0</v>
      </c>
      <c r="AJ16" s="1">
        <f>R16+V16</f>
        <v>4</v>
      </c>
    </row>
    <row r="17" spans="1:36" s="6" customFormat="1" ht="25.5" customHeight="1" thickTop="1">
      <c r="A17" s="14"/>
      <c r="B17" s="435" t="s">
        <v>22</v>
      </c>
      <c r="C17" s="436"/>
      <c r="D17" s="236"/>
      <c r="E17" s="237"/>
      <c r="F17" s="238"/>
      <c r="G17" s="238"/>
      <c r="H17" s="239"/>
      <c r="I17" s="240"/>
      <c r="J17" s="241"/>
      <c r="K17" s="242"/>
      <c r="L17" s="243"/>
      <c r="M17" s="244"/>
      <c r="N17" s="245"/>
      <c r="O17" s="245"/>
      <c r="P17" s="246"/>
      <c r="Q17" s="244"/>
      <c r="R17" s="245"/>
      <c r="S17" s="247"/>
      <c r="T17" s="248"/>
      <c r="U17" s="249"/>
      <c r="V17" s="250"/>
      <c r="W17" s="250"/>
      <c r="X17" s="251"/>
      <c r="Y17" s="250"/>
      <c r="Z17" s="250"/>
      <c r="AA17" s="252"/>
      <c r="AB17" s="63"/>
      <c r="AC17" s="38"/>
      <c r="AD17" s="39"/>
      <c r="AE17" s="39"/>
      <c r="AF17" s="39"/>
      <c r="AG17" s="38"/>
      <c r="AH17" s="39"/>
      <c r="AI17" s="44"/>
    </row>
    <row r="18" spans="1:36" s="6" customFormat="1" ht="32.25" customHeight="1" thickBot="1">
      <c r="A18" s="14"/>
      <c r="B18" s="437"/>
      <c r="C18" s="438"/>
      <c r="D18" s="253"/>
      <c r="E18" s="254"/>
      <c r="F18" s="255"/>
      <c r="G18" s="255"/>
      <c r="H18" s="256"/>
      <c r="I18" s="254"/>
      <c r="J18" s="255"/>
      <c r="K18" s="257"/>
      <c r="L18" s="258"/>
      <c r="M18" s="259"/>
      <c r="N18" s="260"/>
      <c r="O18" s="260"/>
      <c r="P18" s="261"/>
      <c r="Q18" s="259"/>
      <c r="R18" s="260"/>
      <c r="S18" s="262"/>
      <c r="T18" s="263"/>
      <c r="U18" s="264"/>
      <c r="V18" s="265"/>
      <c r="W18" s="265"/>
      <c r="X18" s="266"/>
      <c r="Y18" s="265"/>
      <c r="Z18" s="265"/>
      <c r="AA18" s="267"/>
      <c r="AB18" s="64"/>
      <c r="AC18" s="40"/>
      <c r="AD18" s="41"/>
      <c r="AE18" s="41"/>
      <c r="AF18" s="41"/>
      <c r="AG18" s="40"/>
      <c r="AH18" s="41"/>
      <c r="AI18" s="45"/>
    </row>
    <row r="19" spans="1:36" s="6" customFormat="1" ht="22.5" customHeight="1" thickTop="1" thickBot="1">
      <c r="A19" s="14"/>
      <c r="B19" s="439" t="s">
        <v>143</v>
      </c>
      <c r="C19" s="440"/>
      <c r="D19" s="268"/>
      <c r="E19" s="269"/>
      <c r="F19" s="270">
        <v>0</v>
      </c>
      <c r="G19" s="270">
        <v>0</v>
      </c>
      <c r="H19" s="271"/>
      <c r="I19" s="269"/>
      <c r="J19" s="270">
        <v>0</v>
      </c>
      <c r="K19" s="272">
        <v>0</v>
      </c>
      <c r="L19" s="273"/>
      <c r="M19" s="269"/>
      <c r="N19" s="270">
        <v>0</v>
      </c>
      <c r="O19" s="270">
        <v>0</v>
      </c>
      <c r="P19" s="274"/>
      <c r="Q19" s="269"/>
      <c r="R19" s="270">
        <v>0</v>
      </c>
      <c r="S19" s="272">
        <v>0</v>
      </c>
      <c r="T19" s="273"/>
      <c r="U19" s="269"/>
      <c r="V19" s="270"/>
      <c r="W19" s="270"/>
      <c r="X19" s="274"/>
      <c r="Y19" s="269"/>
      <c r="Z19" s="270"/>
      <c r="AA19" s="275"/>
      <c r="AB19" s="67"/>
      <c r="AC19" s="65"/>
      <c r="AD19" s="66"/>
      <c r="AE19" s="66"/>
      <c r="AF19" s="65"/>
      <c r="AG19" s="65"/>
      <c r="AH19" s="66"/>
      <c r="AI19" s="68"/>
    </row>
    <row r="20" spans="1:36" ht="22.5" customHeight="1" thickTop="1">
      <c r="B20" s="441" t="s">
        <v>144</v>
      </c>
      <c r="C20" s="442"/>
      <c r="D20" s="276" t="s">
        <v>26</v>
      </c>
      <c r="E20" s="277" t="s">
        <v>27</v>
      </c>
      <c r="F20" s="278">
        <v>2</v>
      </c>
      <c r="G20" s="278">
        <v>2</v>
      </c>
      <c r="H20" s="279" t="s">
        <v>170</v>
      </c>
      <c r="I20" s="277" t="s">
        <v>28</v>
      </c>
      <c r="J20" s="278">
        <v>2</v>
      </c>
      <c r="K20" s="280">
        <v>2</v>
      </c>
      <c r="L20" s="281" t="s">
        <v>29</v>
      </c>
      <c r="M20" s="277" t="s">
        <v>30</v>
      </c>
      <c r="N20" s="278">
        <v>2</v>
      </c>
      <c r="O20" s="278">
        <v>2</v>
      </c>
      <c r="P20" s="282" t="s">
        <v>31</v>
      </c>
      <c r="Q20" s="277" t="s">
        <v>32</v>
      </c>
      <c r="R20" s="278">
        <v>2</v>
      </c>
      <c r="S20" s="280">
        <v>2</v>
      </c>
      <c r="T20" s="281" t="s">
        <v>33</v>
      </c>
      <c r="U20" s="277" t="s">
        <v>34</v>
      </c>
      <c r="V20" s="278">
        <v>2</v>
      </c>
      <c r="W20" s="278">
        <v>2</v>
      </c>
      <c r="X20" s="282" t="s">
        <v>35</v>
      </c>
      <c r="Y20" s="277" t="s">
        <v>36</v>
      </c>
      <c r="Z20" s="278">
        <v>2</v>
      </c>
      <c r="AA20" s="283">
        <v>2</v>
      </c>
      <c r="AB20" s="15" t="s">
        <v>37</v>
      </c>
      <c r="AC20" s="48" t="s">
        <v>38</v>
      </c>
      <c r="AD20" s="49">
        <v>2</v>
      </c>
      <c r="AE20" s="49">
        <v>2</v>
      </c>
      <c r="AF20" s="16" t="s">
        <v>39</v>
      </c>
      <c r="AG20" s="48" t="s">
        <v>40</v>
      </c>
      <c r="AH20" s="49">
        <v>2</v>
      </c>
      <c r="AI20" s="69">
        <v>2</v>
      </c>
    </row>
    <row r="21" spans="1:36" ht="22.5" customHeight="1">
      <c r="B21" s="443"/>
      <c r="C21" s="444"/>
      <c r="D21" s="284" t="s">
        <v>41</v>
      </c>
      <c r="E21" s="285" t="s">
        <v>145</v>
      </c>
      <c r="F21" s="286">
        <v>2</v>
      </c>
      <c r="G21" s="286">
        <v>2</v>
      </c>
      <c r="H21" s="279" t="s">
        <v>42</v>
      </c>
      <c r="I21" s="285" t="s">
        <v>146</v>
      </c>
      <c r="J21" s="286">
        <v>2</v>
      </c>
      <c r="K21" s="287">
        <v>2</v>
      </c>
      <c r="L21" s="288" t="s">
        <v>43</v>
      </c>
      <c r="M21" s="285" t="s">
        <v>44</v>
      </c>
      <c r="N21" s="286">
        <v>2</v>
      </c>
      <c r="O21" s="286">
        <v>2</v>
      </c>
      <c r="P21" s="281" t="s">
        <v>173</v>
      </c>
      <c r="Q21" s="285" t="s">
        <v>45</v>
      </c>
      <c r="R21" s="286">
        <v>2</v>
      </c>
      <c r="S21" s="287">
        <v>2</v>
      </c>
      <c r="T21" s="281" t="s">
        <v>171</v>
      </c>
      <c r="U21" s="285" t="s">
        <v>46</v>
      </c>
      <c r="V21" s="286">
        <v>2</v>
      </c>
      <c r="W21" s="286">
        <v>2</v>
      </c>
      <c r="X21" s="279" t="s">
        <v>47</v>
      </c>
      <c r="Y21" s="285" t="s">
        <v>48</v>
      </c>
      <c r="Z21" s="286">
        <v>2</v>
      </c>
      <c r="AA21" s="289">
        <v>2</v>
      </c>
      <c r="AB21" s="17" t="s">
        <v>49</v>
      </c>
      <c r="AC21" s="47" t="s">
        <v>50</v>
      </c>
      <c r="AD21" s="46">
        <v>2</v>
      </c>
      <c r="AE21" s="46">
        <v>2</v>
      </c>
      <c r="AF21" s="7" t="s">
        <v>51</v>
      </c>
      <c r="AG21" s="47" t="s">
        <v>52</v>
      </c>
      <c r="AH21" s="46">
        <v>2</v>
      </c>
      <c r="AI21" s="51">
        <v>2</v>
      </c>
    </row>
    <row r="22" spans="1:36" ht="22.5" customHeight="1">
      <c r="B22" s="443"/>
      <c r="C22" s="444"/>
      <c r="D22" s="284" t="s">
        <v>53</v>
      </c>
      <c r="E22" s="285" t="s">
        <v>54</v>
      </c>
      <c r="F22" s="286">
        <v>2</v>
      </c>
      <c r="G22" s="286">
        <v>2</v>
      </c>
      <c r="H22" s="279" t="s">
        <v>55</v>
      </c>
      <c r="I22" s="285" t="s">
        <v>56</v>
      </c>
      <c r="J22" s="286">
        <v>2</v>
      </c>
      <c r="K22" s="287">
        <v>2</v>
      </c>
      <c r="L22" s="281" t="s">
        <v>175</v>
      </c>
      <c r="M22" s="285" t="s">
        <v>57</v>
      </c>
      <c r="N22" s="286">
        <v>2</v>
      </c>
      <c r="O22" s="286">
        <v>2</v>
      </c>
      <c r="P22" s="281" t="s">
        <v>174</v>
      </c>
      <c r="Q22" s="285" t="s">
        <v>58</v>
      </c>
      <c r="R22" s="286">
        <v>2</v>
      </c>
      <c r="S22" s="287">
        <v>2</v>
      </c>
      <c r="T22" s="281" t="s">
        <v>172</v>
      </c>
      <c r="U22" s="285" t="s">
        <v>59</v>
      </c>
      <c r="V22" s="286">
        <v>2</v>
      </c>
      <c r="W22" s="286">
        <v>2</v>
      </c>
      <c r="X22" s="279" t="s">
        <v>60</v>
      </c>
      <c r="Y22" s="285" t="s">
        <v>61</v>
      </c>
      <c r="Z22" s="286">
        <v>2</v>
      </c>
      <c r="AA22" s="289">
        <v>2</v>
      </c>
      <c r="AB22" s="17" t="s">
        <v>62</v>
      </c>
      <c r="AC22" s="47" t="s">
        <v>63</v>
      </c>
      <c r="AD22" s="46">
        <v>4</v>
      </c>
      <c r="AE22" s="46">
        <v>4</v>
      </c>
      <c r="AF22" s="7" t="s">
        <v>64</v>
      </c>
      <c r="AG22" s="47" t="s">
        <v>65</v>
      </c>
      <c r="AH22" s="46">
        <v>4</v>
      </c>
      <c r="AI22" s="51">
        <v>4</v>
      </c>
    </row>
    <row r="23" spans="1:36" ht="22.5" customHeight="1">
      <c r="B23" s="443"/>
      <c r="C23" s="444"/>
      <c r="D23" s="284"/>
      <c r="E23" s="285"/>
      <c r="F23" s="286"/>
      <c r="G23" s="286"/>
      <c r="H23" s="279" t="s">
        <v>66</v>
      </c>
      <c r="I23" s="285" t="s">
        <v>67</v>
      </c>
      <c r="J23" s="286">
        <v>2</v>
      </c>
      <c r="K23" s="287">
        <v>2</v>
      </c>
      <c r="L23" s="281" t="s">
        <v>176</v>
      </c>
      <c r="M23" s="285" t="s">
        <v>68</v>
      </c>
      <c r="N23" s="286">
        <v>2</v>
      </c>
      <c r="O23" s="286">
        <v>2</v>
      </c>
      <c r="P23" s="290" t="s">
        <v>356</v>
      </c>
      <c r="Q23" s="291" t="s">
        <v>355</v>
      </c>
      <c r="R23" s="286">
        <v>2</v>
      </c>
      <c r="S23" s="286">
        <v>2</v>
      </c>
      <c r="T23" s="288" t="s">
        <v>357</v>
      </c>
      <c r="U23" s="285" t="s">
        <v>160</v>
      </c>
      <c r="V23" s="286">
        <v>2</v>
      </c>
      <c r="W23" s="286">
        <v>2</v>
      </c>
      <c r="X23" s="279"/>
      <c r="Y23" s="285"/>
      <c r="Z23" s="286"/>
      <c r="AA23" s="289"/>
      <c r="AB23" s="17"/>
      <c r="AC23" s="47"/>
      <c r="AD23" s="46"/>
      <c r="AE23" s="46"/>
      <c r="AF23" s="7"/>
      <c r="AG23" s="47"/>
      <c r="AH23" s="46"/>
      <c r="AI23" s="51"/>
    </row>
    <row r="24" spans="1:36" ht="22.5" customHeight="1">
      <c r="B24" s="443"/>
      <c r="C24" s="444"/>
      <c r="D24" s="284"/>
      <c r="E24" s="285"/>
      <c r="F24" s="286"/>
      <c r="G24" s="286"/>
      <c r="H24" s="279"/>
      <c r="I24" s="285"/>
      <c r="J24" s="286"/>
      <c r="K24" s="287"/>
      <c r="L24" s="288"/>
      <c r="M24" s="285"/>
      <c r="N24" s="286"/>
      <c r="O24" s="286"/>
      <c r="P24" s="279"/>
      <c r="Q24" s="285"/>
      <c r="R24" s="286"/>
      <c r="S24" s="287"/>
      <c r="T24" s="288"/>
      <c r="U24" s="285"/>
      <c r="V24" s="286"/>
      <c r="W24" s="286"/>
      <c r="X24" s="279"/>
      <c r="Y24" s="285"/>
      <c r="Z24" s="286"/>
      <c r="AA24" s="289"/>
      <c r="AB24" s="17"/>
      <c r="AC24" s="47"/>
      <c r="AD24" s="46"/>
      <c r="AE24" s="46"/>
      <c r="AF24" s="7"/>
      <c r="AG24" s="47"/>
      <c r="AH24" s="46"/>
      <c r="AI24" s="51"/>
    </row>
    <row r="25" spans="1:36" ht="22.5" customHeight="1" thickBot="1">
      <c r="B25" s="443"/>
      <c r="C25" s="444"/>
      <c r="D25" s="292"/>
      <c r="E25" s="293"/>
      <c r="F25" s="294"/>
      <c r="G25" s="294"/>
      <c r="H25" s="295"/>
      <c r="I25" s="293"/>
      <c r="J25" s="294"/>
      <c r="K25" s="296"/>
      <c r="L25" s="297"/>
      <c r="M25" s="293"/>
      <c r="N25" s="294"/>
      <c r="O25" s="294"/>
      <c r="P25" s="295"/>
      <c r="Q25" s="293"/>
      <c r="R25" s="294"/>
      <c r="S25" s="296"/>
      <c r="T25" s="297"/>
      <c r="U25" s="293"/>
      <c r="V25" s="294"/>
      <c r="W25" s="294"/>
      <c r="X25" s="295"/>
      <c r="Y25" s="293"/>
      <c r="Z25" s="294"/>
      <c r="AA25" s="298"/>
      <c r="AB25" s="18"/>
      <c r="AC25" s="50"/>
      <c r="AD25" s="70"/>
      <c r="AE25" s="70"/>
      <c r="AF25" s="19"/>
      <c r="AG25" s="50"/>
      <c r="AH25" s="70"/>
      <c r="AI25" s="71"/>
    </row>
    <row r="26" spans="1:36" ht="22.5" customHeight="1" thickTop="1" thickBot="1">
      <c r="B26" s="419" t="s">
        <v>147</v>
      </c>
      <c r="C26" s="420"/>
      <c r="D26" s="299"/>
      <c r="E26" s="300"/>
      <c r="F26" s="301">
        <f>SUM(F20:F25)</f>
        <v>6</v>
      </c>
      <c r="G26" s="301">
        <f>SUM(G20:G25)</f>
        <v>6</v>
      </c>
      <c r="H26" s="302"/>
      <c r="I26" s="300"/>
      <c r="J26" s="301">
        <f>SUM(J20:J25)</f>
        <v>8</v>
      </c>
      <c r="K26" s="303">
        <f>SUM(K20:K25)</f>
        <v>8</v>
      </c>
      <c r="L26" s="304"/>
      <c r="M26" s="300"/>
      <c r="N26" s="301">
        <f>SUM(N20:N25)</f>
        <v>8</v>
      </c>
      <c r="O26" s="301">
        <f>SUM(O20:O25)</f>
        <v>8</v>
      </c>
      <c r="P26" s="302"/>
      <c r="Q26" s="300"/>
      <c r="R26" s="301">
        <f>SUM(R20:R25)</f>
        <v>8</v>
      </c>
      <c r="S26" s="303">
        <f>SUM(S20:S25)</f>
        <v>8</v>
      </c>
      <c r="T26" s="304"/>
      <c r="U26" s="300"/>
      <c r="V26" s="301">
        <f>SUM(V20:V25)</f>
        <v>8</v>
      </c>
      <c r="W26" s="301">
        <f>SUM(W20:W25)</f>
        <v>8</v>
      </c>
      <c r="X26" s="302"/>
      <c r="Y26" s="300"/>
      <c r="Z26" s="301">
        <f>SUM(Z20:Z25)</f>
        <v>6</v>
      </c>
      <c r="AA26" s="305">
        <f>SUM(AA20:AA25)</f>
        <v>6</v>
      </c>
      <c r="AB26" s="20"/>
      <c r="AC26" s="72"/>
      <c r="AD26" s="73">
        <v>4</v>
      </c>
      <c r="AE26" s="73">
        <v>4</v>
      </c>
      <c r="AF26" s="21"/>
      <c r="AG26" s="72"/>
      <c r="AH26" s="73">
        <v>4</v>
      </c>
      <c r="AI26" s="74">
        <v>4</v>
      </c>
      <c r="AJ26" s="1">
        <f>F26+J26+N26+R26+V26+Z26+AD26+AH26</f>
        <v>52</v>
      </c>
    </row>
    <row r="27" spans="1:36" ht="22.5" customHeight="1" thickTop="1">
      <c r="B27" s="417" t="s">
        <v>148</v>
      </c>
      <c r="C27" s="418"/>
      <c r="D27" s="276" t="s">
        <v>69</v>
      </c>
      <c r="E27" s="277" t="s">
        <v>70</v>
      </c>
      <c r="F27" s="278">
        <v>2</v>
      </c>
      <c r="G27" s="278">
        <v>2</v>
      </c>
      <c r="H27" s="282" t="s">
        <v>71</v>
      </c>
      <c r="I27" s="277" t="s">
        <v>72</v>
      </c>
      <c r="J27" s="278">
        <v>2</v>
      </c>
      <c r="K27" s="280">
        <v>2</v>
      </c>
      <c r="L27" s="281" t="s">
        <v>73</v>
      </c>
      <c r="M27" s="277" t="s">
        <v>74</v>
      </c>
      <c r="N27" s="278">
        <v>2</v>
      </c>
      <c r="O27" s="278">
        <v>2</v>
      </c>
      <c r="P27" s="282" t="s">
        <v>75</v>
      </c>
      <c r="Q27" s="277" t="s">
        <v>76</v>
      </c>
      <c r="R27" s="278">
        <v>2</v>
      </c>
      <c r="S27" s="280">
        <v>2</v>
      </c>
      <c r="T27" s="281" t="s">
        <v>77</v>
      </c>
      <c r="U27" s="277" t="s">
        <v>78</v>
      </c>
      <c r="V27" s="278">
        <v>2</v>
      </c>
      <c r="W27" s="278">
        <v>2</v>
      </c>
      <c r="X27" s="282" t="s">
        <v>79</v>
      </c>
      <c r="Y27" s="277" t="s">
        <v>80</v>
      </c>
      <c r="Z27" s="278">
        <v>2</v>
      </c>
      <c r="AA27" s="283">
        <v>2</v>
      </c>
      <c r="AB27" s="15" t="s">
        <v>81</v>
      </c>
      <c r="AC27" s="48" t="s">
        <v>82</v>
      </c>
      <c r="AD27" s="49">
        <v>2</v>
      </c>
      <c r="AE27" s="49">
        <v>2</v>
      </c>
      <c r="AF27" s="16" t="s">
        <v>83</v>
      </c>
      <c r="AG27" s="48" t="s">
        <v>84</v>
      </c>
      <c r="AH27" s="49">
        <v>2</v>
      </c>
      <c r="AI27" s="69">
        <v>2</v>
      </c>
    </row>
    <row r="28" spans="1:36" ht="19.5" customHeight="1">
      <c r="B28" s="417"/>
      <c r="C28" s="418"/>
      <c r="D28" s="284" t="s">
        <v>85</v>
      </c>
      <c r="E28" s="285" t="s">
        <v>86</v>
      </c>
      <c r="F28" s="286">
        <v>2</v>
      </c>
      <c r="G28" s="286">
        <v>2</v>
      </c>
      <c r="H28" s="279" t="s">
        <v>87</v>
      </c>
      <c r="I28" s="285" t="s">
        <v>88</v>
      </c>
      <c r="J28" s="286">
        <v>2</v>
      </c>
      <c r="K28" s="287">
        <v>2</v>
      </c>
      <c r="L28" s="288" t="s">
        <v>89</v>
      </c>
      <c r="M28" s="285" t="s">
        <v>90</v>
      </c>
      <c r="N28" s="286">
        <v>2</v>
      </c>
      <c r="O28" s="286">
        <v>2</v>
      </c>
      <c r="P28" s="279" t="s">
        <v>91</v>
      </c>
      <c r="Q28" s="285" t="s">
        <v>92</v>
      </c>
      <c r="R28" s="286">
        <v>2</v>
      </c>
      <c r="S28" s="287">
        <v>2</v>
      </c>
      <c r="T28" s="288" t="s">
        <v>93</v>
      </c>
      <c r="U28" s="285" t="s">
        <v>362</v>
      </c>
      <c r="V28" s="286">
        <v>4</v>
      </c>
      <c r="W28" s="286">
        <v>4</v>
      </c>
      <c r="X28" s="279" t="s">
        <v>163</v>
      </c>
      <c r="Y28" s="285" t="s">
        <v>94</v>
      </c>
      <c r="Z28" s="286">
        <v>2</v>
      </c>
      <c r="AA28" s="289">
        <v>2</v>
      </c>
      <c r="AB28" s="17" t="s">
        <v>95</v>
      </c>
      <c r="AC28" s="47" t="s">
        <v>96</v>
      </c>
      <c r="AD28" s="46">
        <v>3</v>
      </c>
      <c r="AE28" s="46">
        <v>3</v>
      </c>
      <c r="AF28" s="7" t="s">
        <v>97</v>
      </c>
      <c r="AG28" s="47" t="s">
        <v>98</v>
      </c>
      <c r="AH28" s="46">
        <v>3</v>
      </c>
      <c r="AI28" s="51">
        <v>3</v>
      </c>
    </row>
    <row r="29" spans="1:36" ht="22.5" customHeight="1">
      <c r="B29" s="417"/>
      <c r="C29" s="418"/>
      <c r="D29" s="284" t="s">
        <v>99</v>
      </c>
      <c r="E29" s="306" t="s">
        <v>354</v>
      </c>
      <c r="F29" s="286">
        <v>2</v>
      </c>
      <c r="G29" s="286">
        <v>2</v>
      </c>
      <c r="H29" s="307" t="s">
        <v>177</v>
      </c>
      <c r="I29" s="308" t="s">
        <v>353</v>
      </c>
      <c r="J29" s="309">
        <v>2</v>
      </c>
      <c r="K29" s="310">
        <v>2</v>
      </c>
      <c r="L29" s="288" t="s">
        <v>100</v>
      </c>
      <c r="M29" s="285" t="s">
        <v>101</v>
      </c>
      <c r="N29" s="286">
        <v>2</v>
      </c>
      <c r="O29" s="286">
        <v>2</v>
      </c>
      <c r="P29" s="290"/>
      <c r="Q29" s="311"/>
      <c r="R29" s="311"/>
      <c r="S29" s="312"/>
      <c r="T29" s="288" t="s">
        <v>102</v>
      </c>
      <c r="U29" s="285" t="s">
        <v>103</v>
      </c>
      <c r="V29" s="286">
        <v>2</v>
      </c>
      <c r="W29" s="286">
        <v>2</v>
      </c>
      <c r="X29" s="279" t="s">
        <v>164</v>
      </c>
      <c r="Y29" s="285" t="s">
        <v>104</v>
      </c>
      <c r="Z29" s="286">
        <v>2</v>
      </c>
      <c r="AA29" s="289">
        <v>2</v>
      </c>
      <c r="AB29" s="17" t="s">
        <v>166</v>
      </c>
      <c r="AC29" s="47" t="s">
        <v>105</v>
      </c>
      <c r="AD29" s="46">
        <v>2</v>
      </c>
      <c r="AE29" s="46">
        <v>2</v>
      </c>
      <c r="AF29" s="7" t="s">
        <v>106</v>
      </c>
      <c r="AG29" s="47" t="s">
        <v>107</v>
      </c>
      <c r="AH29" s="46">
        <v>2</v>
      </c>
      <c r="AI29" s="51">
        <v>2</v>
      </c>
    </row>
    <row r="30" spans="1:36" ht="22.5" customHeight="1">
      <c r="B30" s="417"/>
      <c r="C30" s="418"/>
      <c r="D30" s="236" t="s">
        <v>161</v>
      </c>
      <c r="E30" s="237" t="s">
        <v>162</v>
      </c>
      <c r="F30" s="313">
        <v>2</v>
      </c>
      <c r="G30" s="313">
        <v>2</v>
      </c>
      <c r="H30" s="279"/>
      <c r="I30" s="285"/>
      <c r="J30" s="286"/>
      <c r="K30" s="287"/>
      <c r="L30" s="288"/>
      <c r="M30" s="285"/>
      <c r="N30" s="286"/>
      <c r="O30" s="286"/>
      <c r="P30" s="279"/>
      <c r="Q30" s="285"/>
      <c r="R30" s="286"/>
      <c r="S30" s="287"/>
      <c r="T30" s="288"/>
      <c r="U30" s="285" t="s">
        <v>129</v>
      </c>
      <c r="V30" s="286">
        <v>2</v>
      </c>
      <c r="W30" s="286">
        <v>2</v>
      </c>
      <c r="X30" s="279" t="s">
        <v>165</v>
      </c>
      <c r="Y30" s="285" t="s">
        <v>108</v>
      </c>
      <c r="Z30" s="286">
        <v>2</v>
      </c>
      <c r="AA30" s="289">
        <v>2</v>
      </c>
      <c r="AB30" s="17" t="s">
        <v>167</v>
      </c>
      <c r="AC30" s="47" t="s">
        <v>109</v>
      </c>
      <c r="AD30" s="46">
        <v>2</v>
      </c>
      <c r="AE30" s="46">
        <v>2</v>
      </c>
      <c r="AF30" s="83" t="s">
        <v>168</v>
      </c>
      <c r="AG30" s="47" t="s">
        <v>110</v>
      </c>
      <c r="AH30" s="46">
        <v>2</v>
      </c>
      <c r="AI30" s="51">
        <v>2</v>
      </c>
    </row>
    <row r="31" spans="1:36" ht="22.5" customHeight="1">
      <c r="B31" s="417"/>
      <c r="C31" s="418"/>
      <c r="D31" s="284"/>
      <c r="E31" s="285"/>
      <c r="F31" s="285"/>
      <c r="G31" s="285"/>
      <c r="H31" s="279"/>
      <c r="I31" s="285"/>
      <c r="J31" s="286"/>
      <c r="K31" s="287"/>
      <c r="L31" s="288"/>
      <c r="M31" s="285"/>
      <c r="N31" s="286"/>
      <c r="O31" s="286"/>
      <c r="P31" s="279"/>
      <c r="Q31" s="285"/>
      <c r="R31" s="286"/>
      <c r="S31" s="287"/>
      <c r="T31" s="288"/>
      <c r="U31" s="285"/>
      <c r="V31" s="286"/>
      <c r="W31" s="286"/>
      <c r="X31" s="279"/>
      <c r="Y31" s="285"/>
      <c r="Z31" s="286"/>
      <c r="AA31" s="289"/>
      <c r="AB31" s="17" t="s">
        <v>111</v>
      </c>
      <c r="AC31" s="47" t="s">
        <v>112</v>
      </c>
      <c r="AD31" s="46">
        <v>2</v>
      </c>
      <c r="AE31" s="46">
        <v>2</v>
      </c>
      <c r="AF31" s="83" t="s">
        <v>169</v>
      </c>
      <c r="AG31" s="47" t="s">
        <v>113</v>
      </c>
      <c r="AH31" s="46">
        <v>2</v>
      </c>
      <c r="AI31" s="51">
        <v>2</v>
      </c>
    </row>
    <row r="32" spans="1:36" ht="22.5" customHeight="1">
      <c r="B32" s="417"/>
      <c r="C32" s="418"/>
      <c r="D32" s="284"/>
      <c r="E32" s="285"/>
      <c r="F32" s="285"/>
      <c r="G32" s="285"/>
      <c r="H32" s="279"/>
      <c r="I32" s="285"/>
      <c r="J32" s="286"/>
      <c r="K32" s="287"/>
      <c r="L32" s="288"/>
      <c r="M32" s="285"/>
      <c r="N32" s="286"/>
      <c r="O32" s="286"/>
      <c r="P32" s="279"/>
      <c r="Q32" s="285"/>
      <c r="R32" s="286"/>
      <c r="S32" s="287"/>
      <c r="T32" s="288"/>
      <c r="U32" s="285"/>
      <c r="V32" s="286"/>
      <c r="W32" s="286"/>
      <c r="X32" s="279"/>
      <c r="Y32" s="285"/>
      <c r="Z32" s="286"/>
      <c r="AA32" s="289"/>
      <c r="AB32" s="84"/>
      <c r="AC32" s="85"/>
      <c r="AD32" s="86"/>
      <c r="AE32" s="86"/>
      <c r="AF32" s="7"/>
      <c r="AG32" s="47"/>
      <c r="AH32" s="46"/>
      <c r="AI32" s="51"/>
    </row>
    <row r="33" spans="2:36" ht="22.5" customHeight="1" thickBot="1">
      <c r="B33" s="417"/>
      <c r="C33" s="418"/>
      <c r="D33" s="314"/>
      <c r="E33" s="315"/>
      <c r="F33" s="316"/>
      <c r="G33" s="316"/>
      <c r="H33" s="317"/>
      <c r="I33" s="315"/>
      <c r="J33" s="318"/>
      <c r="K33" s="319"/>
      <c r="L33" s="320"/>
      <c r="M33" s="315"/>
      <c r="N33" s="316"/>
      <c r="O33" s="316"/>
      <c r="P33" s="317"/>
      <c r="Q33" s="315"/>
      <c r="R33" s="316"/>
      <c r="S33" s="321"/>
      <c r="T33" s="322"/>
      <c r="U33" s="323"/>
      <c r="V33" s="324"/>
      <c r="W33" s="324"/>
      <c r="X33" s="317"/>
      <c r="Y33" s="315"/>
      <c r="Z33" s="316"/>
      <c r="AA33" s="325"/>
      <c r="AB33" s="75"/>
      <c r="AC33" s="76"/>
      <c r="AD33" s="77"/>
      <c r="AE33" s="77"/>
      <c r="AF33" s="77"/>
      <c r="AG33" s="76"/>
      <c r="AH33" s="77"/>
      <c r="AI33" s="78"/>
    </row>
    <row r="34" spans="2:36" ht="24.95" customHeight="1" thickTop="1" thickBot="1">
      <c r="B34" s="419" t="s">
        <v>147</v>
      </c>
      <c r="C34" s="420"/>
      <c r="D34" s="326"/>
      <c r="E34" s="327"/>
      <c r="F34" s="210">
        <v>8</v>
      </c>
      <c r="G34" s="210">
        <v>8</v>
      </c>
      <c r="H34" s="214"/>
      <c r="I34" s="327"/>
      <c r="J34" s="210">
        <v>4</v>
      </c>
      <c r="K34" s="212">
        <v>4</v>
      </c>
      <c r="L34" s="328"/>
      <c r="M34" s="327"/>
      <c r="N34" s="210">
        <v>6</v>
      </c>
      <c r="O34" s="210">
        <v>6</v>
      </c>
      <c r="P34" s="210"/>
      <c r="Q34" s="327"/>
      <c r="R34" s="210">
        <v>2</v>
      </c>
      <c r="S34" s="212">
        <v>2</v>
      </c>
      <c r="T34" s="328"/>
      <c r="U34" s="327"/>
      <c r="V34" s="210">
        <v>6</v>
      </c>
      <c r="W34" s="210">
        <v>6</v>
      </c>
      <c r="X34" s="210"/>
      <c r="Y34" s="214"/>
      <c r="Z34" s="210">
        <v>8</v>
      </c>
      <c r="AA34" s="216">
        <v>8</v>
      </c>
      <c r="AB34" s="56"/>
      <c r="AC34" s="79"/>
      <c r="AD34" s="24">
        <v>6</v>
      </c>
      <c r="AE34" s="24">
        <v>6</v>
      </c>
      <c r="AF34" s="36"/>
      <c r="AG34" s="79"/>
      <c r="AH34" s="24">
        <v>6</v>
      </c>
      <c r="AI34" s="33">
        <v>6</v>
      </c>
      <c r="AJ34" s="1">
        <f>F34+J34+N34+R34+V34+Z34+AD34+AH34</f>
        <v>46</v>
      </c>
    </row>
    <row r="35" spans="2:36" ht="50.1" customHeight="1" thickTop="1" thickBot="1">
      <c r="B35" s="471" t="s">
        <v>149</v>
      </c>
      <c r="C35" s="472"/>
      <c r="D35" s="329"/>
      <c r="E35" s="330">
        <f t="shared" ref="E35:O35" si="2">E34+E26+E19+E16+E14</f>
        <v>0</v>
      </c>
      <c r="F35" s="330">
        <f t="shared" si="2"/>
        <v>24</v>
      </c>
      <c r="G35" s="330">
        <f t="shared" si="2"/>
        <v>25</v>
      </c>
      <c r="H35" s="330"/>
      <c r="I35" s="330"/>
      <c r="J35" s="330">
        <f t="shared" si="2"/>
        <v>18</v>
      </c>
      <c r="K35" s="331">
        <f t="shared" si="2"/>
        <v>19</v>
      </c>
      <c r="L35" s="332"/>
      <c r="M35" s="330"/>
      <c r="N35" s="330">
        <f t="shared" si="2"/>
        <v>16</v>
      </c>
      <c r="O35" s="330">
        <f t="shared" si="2"/>
        <v>16</v>
      </c>
      <c r="P35" s="330"/>
      <c r="Q35" s="330"/>
      <c r="R35" s="330">
        <f>R34+R26+R19+R16+R14</f>
        <v>16</v>
      </c>
      <c r="S35" s="331">
        <f>S34+S26+S19+S16+S14</f>
        <v>16</v>
      </c>
      <c r="T35" s="332"/>
      <c r="U35" s="330"/>
      <c r="V35" s="330">
        <f t="shared" ref="V35:AI35" si="3">V34+V26+V19+V16+V14</f>
        <v>18</v>
      </c>
      <c r="W35" s="330">
        <f t="shared" si="3"/>
        <v>18</v>
      </c>
      <c r="X35" s="330"/>
      <c r="Y35" s="330"/>
      <c r="Z35" s="330">
        <f t="shared" si="3"/>
        <v>16</v>
      </c>
      <c r="AA35" s="333">
        <f t="shared" si="3"/>
        <v>16</v>
      </c>
      <c r="AB35" s="80"/>
      <c r="AC35" s="27"/>
      <c r="AD35" s="27">
        <f t="shared" si="3"/>
        <v>10</v>
      </c>
      <c r="AE35" s="27">
        <f t="shared" si="3"/>
        <v>10</v>
      </c>
      <c r="AF35" s="27"/>
      <c r="AG35" s="27"/>
      <c r="AH35" s="27">
        <f t="shared" si="3"/>
        <v>10</v>
      </c>
      <c r="AI35" s="31">
        <f t="shared" si="3"/>
        <v>10</v>
      </c>
      <c r="AJ35" s="8">
        <f>AJ14+AJ16+AJ26+AJ34</f>
        <v>128</v>
      </c>
    </row>
    <row r="36" spans="2:36" ht="24.95" customHeight="1">
      <c r="B36" s="466" t="s">
        <v>150</v>
      </c>
      <c r="C36" s="467"/>
      <c r="D36" s="475" t="s">
        <v>13</v>
      </c>
      <c r="E36" s="477">
        <f>SUM(F14,J14,N14,R14,V14,Z14,AD14,AH14)</f>
        <v>26</v>
      </c>
      <c r="F36" s="478"/>
      <c r="G36" s="479"/>
      <c r="H36" s="483" t="s">
        <v>17</v>
      </c>
      <c r="I36" s="477">
        <f>SUM(N16,R16,V16,Z16,AD16,AH16)</f>
        <v>4</v>
      </c>
      <c r="J36" s="478"/>
      <c r="K36" s="478"/>
      <c r="L36" s="486" t="s">
        <v>114</v>
      </c>
      <c r="M36" s="477">
        <v>0</v>
      </c>
      <c r="N36" s="478"/>
      <c r="O36" s="478"/>
      <c r="P36" s="478"/>
      <c r="Q36" s="478"/>
      <c r="R36" s="478"/>
      <c r="S36" s="488"/>
      <c r="T36" s="450" t="s">
        <v>19</v>
      </c>
      <c r="U36" s="452">
        <v>52</v>
      </c>
      <c r="V36" s="452"/>
      <c r="W36" s="452"/>
      <c r="X36" s="454" t="s">
        <v>18</v>
      </c>
      <c r="Y36" s="452">
        <v>46</v>
      </c>
      <c r="Z36" s="452"/>
      <c r="AA36" s="455"/>
      <c r="AB36" s="457" t="s">
        <v>115</v>
      </c>
      <c r="AC36" s="459">
        <f>E36+I36+M36+U36+Y36</f>
        <v>128</v>
      </c>
      <c r="AD36" s="459"/>
      <c r="AE36" s="459"/>
      <c r="AF36" s="459"/>
      <c r="AG36" s="459"/>
      <c r="AH36" s="459"/>
      <c r="AI36" s="460"/>
    </row>
    <row r="37" spans="2:36" ht="24.95" customHeight="1" thickBot="1">
      <c r="B37" s="473"/>
      <c r="C37" s="474"/>
      <c r="D37" s="476"/>
      <c r="E37" s="480"/>
      <c r="F37" s="481"/>
      <c r="G37" s="482"/>
      <c r="H37" s="484"/>
      <c r="I37" s="480"/>
      <c r="J37" s="481"/>
      <c r="K37" s="481"/>
      <c r="L37" s="487"/>
      <c r="M37" s="480"/>
      <c r="N37" s="481"/>
      <c r="O37" s="481"/>
      <c r="P37" s="481"/>
      <c r="Q37" s="481"/>
      <c r="R37" s="481"/>
      <c r="S37" s="489"/>
      <c r="T37" s="451"/>
      <c r="U37" s="453"/>
      <c r="V37" s="453"/>
      <c r="W37" s="453"/>
      <c r="X37" s="453"/>
      <c r="Y37" s="453"/>
      <c r="Z37" s="453"/>
      <c r="AA37" s="456"/>
      <c r="AB37" s="458"/>
      <c r="AC37" s="461"/>
      <c r="AD37" s="461"/>
      <c r="AE37" s="461"/>
      <c r="AF37" s="461"/>
      <c r="AG37" s="461"/>
      <c r="AH37" s="461"/>
      <c r="AI37" s="462"/>
    </row>
    <row r="38" spans="2:36" ht="270" customHeight="1" thickBot="1">
      <c r="B38" s="490" t="s">
        <v>151</v>
      </c>
      <c r="C38" s="491"/>
      <c r="D38" s="492" t="s">
        <v>358</v>
      </c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81" t="s">
        <v>152</v>
      </c>
      <c r="U38" s="485"/>
      <c r="V38" s="461"/>
      <c r="W38" s="495"/>
      <c r="X38" s="81" t="s">
        <v>153</v>
      </c>
      <c r="Y38" s="485"/>
      <c r="Z38" s="461"/>
      <c r="AA38" s="495"/>
      <c r="AB38" s="81" t="s">
        <v>154</v>
      </c>
      <c r="AC38" s="485"/>
      <c r="AD38" s="461"/>
      <c r="AE38" s="495"/>
      <c r="AF38" s="82" t="s">
        <v>20</v>
      </c>
      <c r="AG38" s="485"/>
      <c r="AH38" s="461"/>
      <c r="AI38" s="462"/>
    </row>
  </sheetData>
  <mergeCells count="47">
    <mergeCell ref="AG38:AI38"/>
    <mergeCell ref="I36:K37"/>
    <mergeCell ref="L36:L37"/>
    <mergeCell ref="M36:S37"/>
    <mergeCell ref="B38:C38"/>
    <mergeCell ref="D38:S38"/>
    <mergeCell ref="U38:W38"/>
    <mergeCell ref="Y38:AA38"/>
    <mergeCell ref="AC38:AE38"/>
    <mergeCell ref="B35:C35"/>
    <mergeCell ref="B36:C37"/>
    <mergeCell ref="D36:D37"/>
    <mergeCell ref="E36:G37"/>
    <mergeCell ref="H36:H37"/>
    <mergeCell ref="B2:AI2"/>
    <mergeCell ref="B3:AI3"/>
    <mergeCell ref="B4:C4"/>
    <mergeCell ref="D4:K4"/>
    <mergeCell ref="L4:S4"/>
    <mergeCell ref="T4:AA4"/>
    <mergeCell ref="AB4:AI4"/>
    <mergeCell ref="B5:C5"/>
    <mergeCell ref="D5:G5"/>
    <mergeCell ref="H5:K5"/>
    <mergeCell ref="L5:O5"/>
    <mergeCell ref="P5:S5"/>
    <mergeCell ref="T5:W5"/>
    <mergeCell ref="X5:AA5"/>
    <mergeCell ref="AB5:AE5"/>
    <mergeCell ref="AF5:AI5"/>
    <mergeCell ref="T36:T37"/>
    <mergeCell ref="U36:W37"/>
    <mergeCell ref="X36:X37"/>
    <mergeCell ref="Y36:AA37"/>
    <mergeCell ref="AB36:AB37"/>
    <mergeCell ref="AC36:AI37"/>
    <mergeCell ref="B27:C33"/>
    <mergeCell ref="B34:C34"/>
    <mergeCell ref="B6:C6"/>
    <mergeCell ref="B7:C13"/>
    <mergeCell ref="B14:C14"/>
    <mergeCell ref="B15:C15"/>
    <mergeCell ref="B16:C16"/>
    <mergeCell ref="B17:C18"/>
    <mergeCell ref="B19:C19"/>
    <mergeCell ref="B20:C25"/>
    <mergeCell ref="B26:C26"/>
  </mergeCells>
  <phoneticPr fontId="3" type="noConversion"/>
  <printOptions horizontalCentered="1"/>
  <pageMargins left="0.23622047244094499" right="0.23622047244094499" top="0.25" bottom="0" header="0" footer="0"/>
  <pageSetup paperSize="8" scale="57" fitToHeight="0" orientation="landscape" r:id="rId1"/>
  <headerFooter>
    <oddFooter>&amp;C&amp;"-,粗體"&amp;18&amp;P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13"/>
  <sheetViews>
    <sheetView view="pageBreakPreview" topLeftCell="B31" zoomScale="60" zoomScaleNormal="40" zoomScalePageLayoutView="40" workbookViewId="0">
      <selection activeCell="D25" sqref="D25:AI39"/>
    </sheetView>
  </sheetViews>
  <sheetFormatPr defaultColWidth="9" defaultRowHeight="16.5"/>
  <cols>
    <col min="1" max="2" width="4.625" style="88" customWidth="1"/>
    <col min="3" max="3" width="7.375" style="88" customWidth="1"/>
    <col min="4" max="4" width="13.75" style="89" customWidth="1"/>
    <col min="5" max="5" width="24.75" style="88" customWidth="1"/>
    <col min="6" max="7" width="3.75" style="89" customWidth="1"/>
    <col min="8" max="8" width="13.75" style="89" customWidth="1"/>
    <col min="9" max="9" width="24.75" style="88" customWidth="1"/>
    <col min="10" max="11" width="3.75" style="89" customWidth="1"/>
    <col min="12" max="12" width="13.75" style="89" customWidth="1"/>
    <col min="13" max="13" width="24.75" style="88" customWidth="1"/>
    <col min="14" max="15" width="3.75" style="88" customWidth="1"/>
    <col min="16" max="16" width="13.75" style="89" customWidth="1"/>
    <col min="17" max="17" width="24.75" style="88" customWidth="1"/>
    <col min="18" max="19" width="3.75" style="88" customWidth="1"/>
    <col min="20" max="20" width="13.75" style="88" customWidth="1"/>
    <col min="21" max="21" width="24.75" style="88" customWidth="1"/>
    <col min="22" max="23" width="3.75" style="88" customWidth="1"/>
    <col min="24" max="24" width="13.75" style="88" customWidth="1"/>
    <col min="25" max="25" width="24.75" style="88" customWidth="1"/>
    <col min="26" max="27" width="3.75" style="88" customWidth="1"/>
    <col min="28" max="28" width="13.75" style="88" customWidth="1"/>
    <col min="29" max="29" width="24.75" style="88" customWidth="1"/>
    <col min="30" max="31" width="3.75" style="88" customWidth="1"/>
    <col min="32" max="32" width="13.75" style="88" customWidth="1"/>
    <col min="33" max="33" width="24.75" style="88" customWidth="1"/>
    <col min="34" max="35" width="3.75" style="88" customWidth="1"/>
    <col min="36" max="16384" width="9" style="88"/>
  </cols>
  <sheetData>
    <row r="2" spans="1:36" s="112" customFormat="1" ht="30" customHeight="1">
      <c r="A2" s="176"/>
      <c r="B2" s="540" t="s">
        <v>352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</row>
    <row r="3" spans="1:36" s="111" customFormat="1" ht="24" customHeight="1" thickBot="1">
      <c r="A3" s="113"/>
      <c r="B3" s="541" t="s">
        <v>360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1"/>
      <c r="AG3" s="541"/>
      <c r="AH3" s="541"/>
      <c r="AI3" s="541"/>
    </row>
    <row r="4" spans="1:36" s="95" customFormat="1" ht="30" customHeight="1">
      <c r="A4" s="113"/>
      <c r="B4" s="542" t="s">
        <v>351</v>
      </c>
      <c r="C4" s="543"/>
      <c r="D4" s="544" t="s">
        <v>350</v>
      </c>
      <c r="E4" s="545"/>
      <c r="F4" s="545"/>
      <c r="G4" s="545"/>
      <c r="H4" s="545"/>
      <c r="I4" s="545"/>
      <c r="J4" s="545"/>
      <c r="K4" s="545"/>
      <c r="L4" s="544" t="s">
        <v>349</v>
      </c>
      <c r="M4" s="545"/>
      <c r="N4" s="545"/>
      <c r="O4" s="545"/>
      <c r="P4" s="545"/>
      <c r="Q4" s="545"/>
      <c r="R4" s="545"/>
      <c r="S4" s="546"/>
      <c r="T4" s="545" t="s">
        <v>348</v>
      </c>
      <c r="U4" s="545"/>
      <c r="V4" s="545"/>
      <c r="W4" s="545"/>
      <c r="X4" s="545"/>
      <c r="Y4" s="545"/>
      <c r="Z4" s="545"/>
      <c r="AA4" s="547"/>
      <c r="AB4" s="548" t="s">
        <v>347</v>
      </c>
      <c r="AC4" s="545"/>
      <c r="AD4" s="545"/>
      <c r="AE4" s="545"/>
      <c r="AF4" s="545"/>
      <c r="AG4" s="545"/>
      <c r="AH4" s="545"/>
      <c r="AI4" s="546"/>
    </row>
    <row r="5" spans="1:36" s="110" customFormat="1" ht="30" customHeight="1">
      <c r="A5" s="113"/>
      <c r="B5" s="535" t="s">
        <v>346</v>
      </c>
      <c r="C5" s="536"/>
      <c r="D5" s="535" t="s">
        <v>345</v>
      </c>
      <c r="E5" s="536"/>
      <c r="F5" s="536"/>
      <c r="G5" s="537"/>
      <c r="H5" s="549" t="s">
        <v>344</v>
      </c>
      <c r="I5" s="536"/>
      <c r="J5" s="536"/>
      <c r="K5" s="536"/>
      <c r="L5" s="551" t="s">
        <v>345</v>
      </c>
      <c r="M5" s="538"/>
      <c r="N5" s="538"/>
      <c r="O5" s="538"/>
      <c r="P5" s="538" t="s">
        <v>344</v>
      </c>
      <c r="Q5" s="538"/>
      <c r="R5" s="538"/>
      <c r="S5" s="539"/>
      <c r="T5" s="536" t="s">
        <v>345</v>
      </c>
      <c r="U5" s="536"/>
      <c r="V5" s="536"/>
      <c r="W5" s="537"/>
      <c r="X5" s="549" t="s">
        <v>344</v>
      </c>
      <c r="Y5" s="536"/>
      <c r="Z5" s="536"/>
      <c r="AA5" s="550"/>
      <c r="AB5" s="535" t="s">
        <v>345</v>
      </c>
      <c r="AC5" s="536"/>
      <c r="AD5" s="536"/>
      <c r="AE5" s="537"/>
      <c r="AF5" s="549" t="s">
        <v>344</v>
      </c>
      <c r="AG5" s="536"/>
      <c r="AH5" s="536"/>
      <c r="AI5" s="550"/>
    </row>
    <row r="6" spans="1:36" s="154" customFormat="1" ht="50.1" customHeight="1">
      <c r="A6" s="113"/>
      <c r="B6" s="531"/>
      <c r="C6" s="532"/>
      <c r="D6" s="173" t="s">
        <v>343</v>
      </c>
      <c r="E6" s="124" t="s">
        <v>342</v>
      </c>
      <c r="F6" s="172" t="s">
        <v>341</v>
      </c>
      <c r="G6" s="172" t="s">
        <v>340</v>
      </c>
      <c r="H6" s="124" t="s">
        <v>343</v>
      </c>
      <c r="I6" s="124" t="s">
        <v>342</v>
      </c>
      <c r="J6" s="172" t="s">
        <v>341</v>
      </c>
      <c r="K6" s="175" t="s">
        <v>340</v>
      </c>
      <c r="L6" s="173" t="s">
        <v>343</v>
      </c>
      <c r="M6" s="124" t="s">
        <v>342</v>
      </c>
      <c r="N6" s="172" t="s">
        <v>341</v>
      </c>
      <c r="O6" s="172" t="s">
        <v>340</v>
      </c>
      <c r="P6" s="124" t="s">
        <v>343</v>
      </c>
      <c r="Q6" s="124" t="s">
        <v>342</v>
      </c>
      <c r="R6" s="172" t="s">
        <v>341</v>
      </c>
      <c r="S6" s="171" t="s">
        <v>340</v>
      </c>
      <c r="T6" s="174" t="s">
        <v>343</v>
      </c>
      <c r="U6" s="124" t="s">
        <v>342</v>
      </c>
      <c r="V6" s="172" t="s">
        <v>341</v>
      </c>
      <c r="W6" s="172" t="s">
        <v>340</v>
      </c>
      <c r="X6" s="124" t="s">
        <v>343</v>
      </c>
      <c r="Y6" s="124" t="s">
        <v>342</v>
      </c>
      <c r="Z6" s="172" t="s">
        <v>341</v>
      </c>
      <c r="AA6" s="171" t="s">
        <v>340</v>
      </c>
      <c r="AB6" s="173" t="s">
        <v>343</v>
      </c>
      <c r="AC6" s="124" t="s">
        <v>342</v>
      </c>
      <c r="AD6" s="172" t="s">
        <v>341</v>
      </c>
      <c r="AE6" s="172" t="s">
        <v>340</v>
      </c>
      <c r="AF6" s="124" t="s">
        <v>343</v>
      </c>
      <c r="AG6" s="124" t="s">
        <v>342</v>
      </c>
      <c r="AH6" s="172" t="s">
        <v>341</v>
      </c>
      <c r="AI6" s="171" t="s">
        <v>340</v>
      </c>
    </row>
    <row r="7" spans="1:36" s="154" customFormat="1" ht="24" customHeight="1">
      <c r="A7" s="113"/>
      <c r="B7" s="533" t="s">
        <v>339</v>
      </c>
      <c r="C7" s="534"/>
      <c r="D7" s="334" t="s">
        <v>9</v>
      </c>
      <c r="E7" s="307" t="s">
        <v>338</v>
      </c>
      <c r="F7" s="335">
        <v>2</v>
      </c>
      <c r="G7" s="335">
        <v>2</v>
      </c>
      <c r="H7" s="307" t="s">
        <v>337</v>
      </c>
      <c r="I7" s="336" t="s">
        <v>336</v>
      </c>
      <c r="J7" s="335">
        <v>2</v>
      </c>
      <c r="K7" s="337">
        <v>2</v>
      </c>
      <c r="L7" s="334" t="s">
        <v>210</v>
      </c>
      <c r="M7" s="307" t="s">
        <v>209</v>
      </c>
      <c r="N7" s="335">
        <v>2</v>
      </c>
      <c r="O7" s="335">
        <v>2</v>
      </c>
      <c r="P7" s="338" t="s">
        <v>208</v>
      </c>
      <c r="Q7" s="307" t="s">
        <v>207</v>
      </c>
      <c r="R7" s="335">
        <v>2</v>
      </c>
      <c r="S7" s="339">
        <v>2</v>
      </c>
      <c r="T7" s="340" t="s">
        <v>5</v>
      </c>
      <c r="U7" s="307" t="s">
        <v>335</v>
      </c>
      <c r="V7" s="335">
        <v>2</v>
      </c>
      <c r="W7" s="335">
        <v>2</v>
      </c>
      <c r="X7" s="123" t="s">
        <v>334</v>
      </c>
      <c r="Y7" s="123" t="s">
        <v>333</v>
      </c>
      <c r="Z7" s="124">
        <v>2</v>
      </c>
      <c r="AA7" s="153">
        <v>2</v>
      </c>
      <c r="AB7" s="147"/>
      <c r="AC7" s="169"/>
      <c r="AD7" s="124"/>
      <c r="AE7" s="124"/>
      <c r="AF7" s="123"/>
      <c r="AG7" s="170"/>
      <c r="AH7" s="124"/>
      <c r="AI7" s="153"/>
    </row>
    <row r="8" spans="1:36" s="154" customFormat="1" ht="27" customHeight="1">
      <c r="A8" s="113"/>
      <c r="B8" s="509"/>
      <c r="C8" s="510"/>
      <c r="D8" s="334" t="s">
        <v>331</v>
      </c>
      <c r="E8" s="307" t="s">
        <v>332</v>
      </c>
      <c r="F8" s="335">
        <v>2</v>
      </c>
      <c r="G8" s="335">
        <v>2</v>
      </c>
      <c r="H8" s="307" t="s">
        <v>331</v>
      </c>
      <c r="I8" s="307" t="s">
        <v>330</v>
      </c>
      <c r="J8" s="335">
        <v>2</v>
      </c>
      <c r="K8" s="337">
        <v>2</v>
      </c>
      <c r="L8" s="334" t="s">
        <v>329</v>
      </c>
      <c r="M8" s="307" t="s">
        <v>328</v>
      </c>
      <c r="N8" s="335">
        <v>2</v>
      </c>
      <c r="O8" s="335">
        <v>2</v>
      </c>
      <c r="P8" s="338" t="s">
        <v>327</v>
      </c>
      <c r="Q8" s="307" t="s">
        <v>326</v>
      </c>
      <c r="R8" s="335">
        <v>2</v>
      </c>
      <c r="S8" s="339">
        <v>2</v>
      </c>
      <c r="T8" s="341"/>
      <c r="U8" s="342"/>
      <c r="V8" s="342"/>
      <c r="W8" s="342"/>
      <c r="X8" s="123" t="s">
        <v>325</v>
      </c>
      <c r="Y8" s="170" t="s">
        <v>324</v>
      </c>
      <c r="Z8" s="124">
        <v>2</v>
      </c>
      <c r="AA8" s="153">
        <v>2</v>
      </c>
      <c r="AB8" s="147"/>
      <c r="AC8" s="169"/>
      <c r="AD8" s="124"/>
      <c r="AE8" s="124"/>
      <c r="AF8" s="123"/>
      <c r="AG8" s="169"/>
      <c r="AH8" s="124"/>
      <c r="AI8" s="153"/>
    </row>
    <row r="9" spans="1:36" s="154" customFormat="1" ht="28.5" customHeight="1">
      <c r="A9" s="113"/>
      <c r="B9" s="509"/>
      <c r="C9" s="510"/>
      <c r="D9" s="334" t="s">
        <v>323</v>
      </c>
      <c r="E9" s="307" t="s">
        <v>322</v>
      </c>
      <c r="F9" s="335">
        <v>0</v>
      </c>
      <c r="G9" s="335">
        <v>1</v>
      </c>
      <c r="H9" s="307" t="s">
        <v>321</v>
      </c>
      <c r="I9" s="307" t="s">
        <v>320</v>
      </c>
      <c r="J9" s="335">
        <v>0</v>
      </c>
      <c r="K9" s="337">
        <v>1</v>
      </c>
      <c r="L9" s="334" t="s">
        <v>319</v>
      </c>
      <c r="M9" s="307" t="s">
        <v>318</v>
      </c>
      <c r="N9" s="335">
        <v>2</v>
      </c>
      <c r="O9" s="335">
        <v>2</v>
      </c>
      <c r="P9" s="338"/>
      <c r="Q9" s="307"/>
      <c r="R9" s="335"/>
      <c r="S9" s="339"/>
      <c r="T9" s="340"/>
      <c r="U9" s="307"/>
      <c r="V9" s="335"/>
      <c r="W9" s="335"/>
      <c r="X9" s="123"/>
      <c r="Y9" s="170"/>
      <c r="Z9" s="124"/>
      <c r="AA9" s="153"/>
      <c r="AB9" s="147"/>
      <c r="AC9" s="169"/>
      <c r="AD9" s="124"/>
      <c r="AE9" s="124"/>
      <c r="AF9" s="123"/>
      <c r="AG9" s="169"/>
      <c r="AH9" s="124"/>
      <c r="AI9" s="153"/>
    </row>
    <row r="10" spans="1:36" s="154" customFormat="1" ht="28.5" customHeight="1">
      <c r="A10" s="113"/>
      <c r="B10" s="509"/>
      <c r="C10" s="510"/>
      <c r="D10" s="334" t="s">
        <v>317</v>
      </c>
      <c r="E10" s="307" t="s">
        <v>316</v>
      </c>
      <c r="F10" s="335">
        <v>2</v>
      </c>
      <c r="G10" s="335">
        <v>2</v>
      </c>
      <c r="H10" s="307" t="s">
        <v>315</v>
      </c>
      <c r="I10" s="307" t="s">
        <v>314</v>
      </c>
      <c r="J10" s="335">
        <v>2</v>
      </c>
      <c r="K10" s="337">
        <v>2</v>
      </c>
      <c r="L10" s="334"/>
      <c r="M10" s="307"/>
      <c r="N10" s="335"/>
      <c r="O10" s="335"/>
      <c r="P10" s="307"/>
      <c r="Q10" s="307"/>
      <c r="R10" s="335"/>
      <c r="S10" s="339"/>
      <c r="T10" s="340"/>
      <c r="U10" s="343"/>
      <c r="V10" s="335"/>
      <c r="W10" s="335"/>
      <c r="X10" s="123"/>
      <c r="Y10" s="169"/>
      <c r="Z10" s="124"/>
      <c r="AA10" s="153"/>
      <c r="AB10" s="147"/>
      <c r="AC10" s="124"/>
      <c r="AD10" s="124"/>
      <c r="AE10" s="124"/>
      <c r="AF10" s="123"/>
      <c r="AG10" s="124"/>
      <c r="AH10" s="124"/>
      <c r="AI10" s="153"/>
    </row>
    <row r="11" spans="1:36" s="154" customFormat="1" ht="23.25" customHeight="1">
      <c r="A11" s="113"/>
      <c r="B11" s="509"/>
      <c r="C11" s="510"/>
      <c r="D11" s="334" t="s">
        <v>313</v>
      </c>
      <c r="E11" s="307" t="s">
        <v>312</v>
      </c>
      <c r="F11" s="335">
        <v>2</v>
      </c>
      <c r="G11" s="335">
        <v>2</v>
      </c>
      <c r="H11" s="307" t="s">
        <v>311</v>
      </c>
      <c r="I11" s="307" t="s">
        <v>310</v>
      </c>
      <c r="J11" s="335">
        <v>2</v>
      </c>
      <c r="K11" s="337">
        <v>2</v>
      </c>
      <c r="L11" s="334"/>
      <c r="M11" s="335"/>
      <c r="N11" s="335"/>
      <c r="O11" s="335"/>
      <c r="P11" s="307"/>
      <c r="Q11" s="307"/>
      <c r="R11" s="335"/>
      <c r="S11" s="339"/>
      <c r="T11" s="340"/>
      <c r="U11" s="343"/>
      <c r="V11" s="335"/>
      <c r="W11" s="335"/>
      <c r="X11" s="123"/>
      <c r="Y11" s="169"/>
      <c r="Z11" s="124"/>
      <c r="AA11" s="153"/>
      <c r="AB11" s="147"/>
      <c r="AC11" s="124"/>
      <c r="AD11" s="124"/>
      <c r="AE11" s="124"/>
      <c r="AF11" s="123"/>
      <c r="AG11" s="124"/>
      <c r="AH11" s="124"/>
      <c r="AI11" s="153"/>
    </row>
    <row r="12" spans="1:36" s="154" customFormat="1" ht="22.5" customHeight="1">
      <c r="A12" s="113"/>
      <c r="B12" s="509"/>
      <c r="C12" s="510"/>
      <c r="D12" s="334"/>
      <c r="E12" s="307"/>
      <c r="F12" s="335"/>
      <c r="G12" s="335"/>
      <c r="H12" s="307" t="s">
        <v>309</v>
      </c>
      <c r="I12" s="307" t="s">
        <v>308</v>
      </c>
      <c r="J12" s="335">
        <v>2</v>
      </c>
      <c r="K12" s="337">
        <v>2</v>
      </c>
      <c r="L12" s="334"/>
      <c r="M12" s="335"/>
      <c r="N12" s="335"/>
      <c r="O12" s="335"/>
      <c r="P12" s="307"/>
      <c r="Q12" s="307"/>
      <c r="R12" s="335"/>
      <c r="S12" s="339"/>
      <c r="T12" s="340"/>
      <c r="U12" s="343"/>
      <c r="V12" s="335"/>
      <c r="W12" s="335"/>
      <c r="X12" s="123"/>
      <c r="Y12" s="169"/>
      <c r="Z12" s="124"/>
      <c r="AA12" s="153"/>
      <c r="AB12" s="147"/>
      <c r="AC12" s="124"/>
      <c r="AD12" s="124"/>
      <c r="AE12" s="124"/>
      <c r="AF12" s="123"/>
      <c r="AG12" s="124"/>
      <c r="AH12" s="124"/>
      <c r="AI12" s="153"/>
    </row>
    <row r="13" spans="1:36" s="154" customFormat="1" ht="21" customHeight="1" thickBot="1">
      <c r="A13" s="113"/>
      <c r="B13" s="511"/>
      <c r="C13" s="512"/>
      <c r="D13" s="344"/>
      <c r="E13" s="345"/>
      <c r="F13" s="346"/>
      <c r="G13" s="346"/>
      <c r="H13" s="345"/>
      <c r="I13" s="345"/>
      <c r="J13" s="346"/>
      <c r="K13" s="347"/>
      <c r="L13" s="344"/>
      <c r="M13" s="348"/>
      <c r="N13" s="346"/>
      <c r="O13" s="346"/>
      <c r="P13" s="345"/>
      <c r="Q13" s="348"/>
      <c r="R13" s="346"/>
      <c r="S13" s="349"/>
      <c r="T13" s="350"/>
      <c r="U13" s="348"/>
      <c r="V13" s="346"/>
      <c r="W13" s="346"/>
      <c r="X13" s="129"/>
      <c r="Y13" s="168"/>
      <c r="Z13" s="128"/>
      <c r="AA13" s="156"/>
      <c r="AB13" s="150"/>
      <c r="AC13" s="128"/>
      <c r="AD13" s="128"/>
      <c r="AE13" s="128"/>
      <c r="AF13" s="129"/>
      <c r="AG13" s="128"/>
      <c r="AH13" s="128"/>
      <c r="AI13" s="156"/>
    </row>
    <row r="14" spans="1:36" s="154" customFormat="1" ht="22.5" customHeight="1" thickTop="1" thickBot="1">
      <c r="A14" s="113"/>
      <c r="B14" s="505" t="s">
        <v>304</v>
      </c>
      <c r="C14" s="506"/>
      <c r="D14" s="351"/>
      <c r="E14" s="352"/>
      <c r="F14" s="353">
        <f>SUM(F8:F13)</f>
        <v>6</v>
      </c>
      <c r="G14" s="353">
        <f>SUM(G8:G13)</f>
        <v>7</v>
      </c>
      <c r="H14" s="352"/>
      <c r="I14" s="352"/>
      <c r="J14" s="353">
        <f>SUM(J8:J13)</f>
        <v>8</v>
      </c>
      <c r="K14" s="354">
        <f>SUM(K8:K13)</f>
        <v>9</v>
      </c>
      <c r="L14" s="351"/>
      <c r="M14" s="355"/>
      <c r="N14" s="353">
        <f>SUM(N8:N13)</f>
        <v>4</v>
      </c>
      <c r="O14" s="353">
        <f>SUM(O8:O13)</f>
        <v>4</v>
      </c>
      <c r="P14" s="352"/>
      <c r="Q14" s="355"/>
      <c r="R14" s="353">
        <v>2</v>
      </c>
      <c r="S14" s="356">
        <v>2</v>
      </c>
      <c r="T14" s="357"/>
      <c r="U14" s="355"/>
      <c r="V14" s="353">
        <f>SUM(V7:V13)</f>
        <v>2</v>
      </c>
      <c r="W14" s="353">
        <f>SUM(W7:W13)</f>
        <v>2</v>
      </c>
      <c r="X14" s="162"/>
      <c r="Y14" s="127"/>
      <c r="Z14" s="139">
        <f>SUM(Z7:Z13)</f>
        <v>4</v>
      </c>
      <c r="AA14" s="138">
        <f>SUM(AA7:AA13)</f>
        <v>4</v>
      </c>
      <c r="AB14" s="140"/>
      <c r="AC14" s="139"/>
      <c r="AD14" s="139">
        <v>0</v>
      </c>
      <c r="AE14" s="139">
        <v>0</v>
      </c>
      <c r="AF14" s="162"/>
      <c r="AG14" s="139"/>
      <c r="AH14" s="139">
        <v>0</v>
      </c>
      <c r="AI14" s="138">
        <v>0</v>
      </c>
      <c r="AJ14" s="154">
        <f>F14+J14+N14+R14+V14+Z14</f>
        <v>26</v>
      </c>
    </row>
    <row r="15" spans="1:36" s="154" customFormat="1" ht="44.1" customHeight="1" thickTop="1" thickBot="1">
      <c r="A15" s="113"/>
      <c r="B15" s="505" t="s">
        <v>181</v>
      </c>
      <c r="C15" s="506"/>
      <c r="D15" s="358"/>
      <c r="E15" s="359"/>
      <c r="F15" s="360"/>
      <c r="G15" s="360"/>
      <c r="H15" s="359"/>
      <c r="I15" s="361"/>
      <c r="J15" s="360"/>
      <c r="K15" s="362"/>
      <c r="L15" s="358"/>
      <c r="M15" s="361"/>
      <c r="N15" s="360"/>
      <c r="O15" s="360"/>
      <c r="P15" s="359"/>
      <c r="Q15" s="363" t="s">
        <v>307</v>
      </c>
      <c r="R15" s="360">
        <v>2</v>
      </c>
      <c r="S15" s="364">
        <v>2</v>
      </c>
      <c r="T15" s="365"/>
      <c r="U15" s="363" t="s">
        <v>306</v>
      </c>
      <c r="V15" s="360">
        <v>2</v>
      </c>
      <c r="W15" s="360">
        <v>2</v>
      </c>
      <c r="X15" s="166"/>
      <c r="Y15" s="165"/>
      <c r="Z15" s="164"/>
      <c r="AA15" s="163"/>
      <c r="AB15" s="167"/>
      <c r="AC15" s="164"/>
      <c r="AD15" s="164"/>
      <c r="AE15" s="164"/>
      <c r="AF15" s="166"/>
      <c r="AG15" s="165"/>
      <c r="AH15" s="164"/>
      <c r="AI15" s="163"/>
    </row>
    <row r="16" spans="1:36" s="154" customFormat="1" ht="26.25" customHeight="1" thickTop="1" thickBot="1">
      <c r="A16" s="113"/>
      <c r="B16" s="505" t="s">
        <v>304</v>
      </c>
      <c r="C16" s="506"/>
      <c r="D16" s="351"/>
      <c r="E16" s="352"/>
      <c r="F16" s="353"/>
      <c r="G16" s="353"/>
      <c r="H16" s="352"/>
      <c r="I16" s="355"/>
      <c r="J16" s="353"/>
      <c r="K16" s="354"/>
      <c r="L16" s="351"/>
      <c r="M16" s="355"/>
      <c r="N16" s="353">
        <f>SUM(N15)</f>
        <v>0</v>
      </c>
      <c r="O16" s="353">
        <f>SUM(O15)</f>
        <v>0</v>
      </c>
      <c r="P16" s="352"/>
      <c r="Q16" s="355"/>
      <c r="R16" s="353">
        <f>SUM(R15)</f>
        <v>2</v>
      </c>
      <c r="S16" s="356">
        <f>SUM(S15)</f>
        <v>2</v>
      </c>
      <c r="T16" s="357"/>
      <c r="U16" s="355"/>
      <c r="V16" s="353">
        <f>SUM(V15)</f>
        <v>2</v>
      </c>
      <c r="W16" s="353">
        <f>SUM(W15)</f>
        <v>2</v>
      </c>
      <c r="X16" s="162"/>
      <c r="Y16" s="127"/>
      <c r="Z16" s="139">
        <f>SUM(Z15)</f>
        <v>0</v>
      </c>
      <c r="AA16" s="138">
        <f>SUM(AA15)</f>
        <v>0</v>
      </c>
      <c r="AB16" s="140"/>
      <c r="AC16" s="127"/>
      <c r="AD16" s="139">
        <v>0</v>
      </c>
      <c r="AE16" s="139">
        <v>0</v>
      </c>
      <c r="AF16" s="162"/>
      <c r="AG16" s="127"/>
      <c r="AH16" s="139">
        <v>0</v>
      </c>
      <c r="AI16" s="138">
        <v>0</v>
      </c>
      <c r="AJ16" s="154">
        <f>R16+V16</f>
        <v>4</v>
      </c>
    </row>
    <row r="17" spans="1:36" s="154" customFormat="1" ht="24.75" customHeight="1" thickTop="1">
      <c r="A17" s="113"/>
      <c r="B17" s="517" t="s">
        <v>305</v>
      </c>
      <c r="C17" s="518"/>
      <c r="D17" s="366"/>
      <c r="E17" s="367"/>
      <c r="F17" s="368"/>
      <c r="G17" s="368"/>
      <c r="H17" s="367"/>
      <c r="I17" s="367"/>
      <c r="J17" s="368"/>
      <c r="K17" s="369"/>
      <c r="L17" s="370"/>
      <c r="M17" s="371"/>
      <c r="N17" s="368"/>
      <c r="O17" s="368"/>
      <c r="P17" s="367"/>
      <c r="Q17" s="371"/>
      <c r="R17" s="368"/>
      <c r="S17" s="372"/>
      <c r="T17" s="373"/>
      <c r="U17" s="367"/>
      <c r="V17" s="374"/>
      <c r="W17" s="374"/>
      <c r="X17" s="160"/>
      <c r="Y17" s="158"/>
      <c r="Z17" s="158"/>
      <c r="AA17" s="157"/>
      <c r="AB17" s="161"/>
      <c r="AC17" s="159"/>
      <c r="AD17" s="158"/>
      <c r="AE17" s="158"/>
      <c r="AF17" s="160"/>
      <c r="AG17" s="159"/>
      <c r="AH17" s="158"/>
      <c r="AI17" s="157"/>
    </row>
    <row r="18" spans="1:36" s="154" customFormat="1" ht="23.25" customHeight="1">
      <c r="A18" s="113"/>
      <c r="B18" s="519"/>
      <c r="C18" s="520"/>
      <c r="D18" s="375"/>
      <c r="E18" s="338"/>
      <c r="F18" s="335"/>
      <c r="G18" s="335"/>
      <c r="H18" s="338"/>
      <c r="I18" s="338"/>
      <c r="J18" s="335"/>
      <c r="K18" s="337"/>
      <c r="L18" s="334"/>
      <c r="M18" s="307"/>
      <c r="N18" s="335"/>
      <c r="O18" s="335"/>
      <c r="P18" s="338"/>
      <c r="Q18" s="307"/>
      <c r="R18" s="335"/>
      <c r="S18" s="339"/>
      <c r="T18" s="376"/>
      <c r="U18" s="338"/>
      <c r="V18" s="309"/>
      <c r="W18" s="309"/>
      <c r="X18" s="119"/>
      <c r="Y18" s="122"/>
      <c r="Z18" s="122"/>
      <c r="AA18" s="142"/>
      <c r="AB18" s="121"/>
      <c r="AC18" s="120"/>
      <c r="AD18" s="122"/>
      <c r="AE18" s="122"/>
      <c r="AF18" s="119"/>
      <c r="AG18" s="120"/>
      <c r="AH18" s="122"/>
      <c r="AI18" s="142"/>
    </row>
    <row r="19" spans="1:36" s="154" customFormat="1" ht="29.25" customHeight="1">
      <c r="A19" s="113"/>
      <c r="B19" s="519"/>
      <c r="C19" s="520"/>
      <c r="D19" s="375"/>
      <c r="E19" s="338"/>
      <c r="F19" s="335"/>
      <c r="G19" s="335"/>
      <c r="H19" s="338"/>
      <c r="I19" s="338"/>
      <c r="J19" s="335"/>
      <c r="K19" s="337"/>
      <c r="L19" s="334"/>
      <c r="M19" s="307"/>
      <c r="N19" s="335"/>
      <c r="O19" s="335"/>
      <c r="P19" s="338"/>
      <c r="Q19" s="307"/>
      <c r="R19" s="335"/>
      <c r="S19" s="339"/>
      <c r="T19" s="376"/>
      <c r="U19" s="338"/>
      <c r="V19" s="309"/>
      <c r="W19" s="309"/>
      <c r="X19" s="119"/>
      <c r="Y19" s="122"/>
      <c r="Z19" s="122"/>
      <c r="AA19" s="142"/>
      <c r="AB19" s="121"/>
      <c r="AC19" s="120"/>
      <c r="AD19" s="122"/>
      <c r="AE19" s="122"/>
      <c r="AF19" s="119"/>
      <c r="AG19" s="120"/>
      <c r="AH19" s="122"/>
      <c r="AI19" s="142"/>
    </row>
    <row r="20" spans="1:36" s="155" customFormat="1" ht="25.5" customHeight="1" thickBot="1">
      <c r="A20" s="113"/>
      <c r="B20" s="521"/>
      <c r="C20" s="522"/>
      <c r="D20" s="377"/>
      <c r="E20" s="378"/>
      <c r="F20" s="346"/>
      <c r="G20" s="346"/>
      <c r="H20" s="378"/>
      <c r="I20" s="378"/>
      <c r="J20" s="346"/>
      <c r="K20" s="347"/>
      <c r="L20" s="344"/>
      <c r="M20" s="345"/>
      <c r="N20" s="346"/>
      <c r="O20" s="346"/>
      <c r="P20" s="378"/>
      <c r="Q20" s="345"/>
      <c r="R20" s="346"/>
      <c r="S20" s="349"/>
      <c r="T20" s="379"/>
      <c r="U20" s="378"/>
      <c r="V20" s="380"/>
      <c r="W20" s="380"/>
      <c r="X20" s="118"/>
      <c r="Y20" s="134"/>
      <c r="Z20" s="134"/>
      <c r="AA20" s="143"/>
      <c r="AB20" s="133"/>
      <c r="AC20" s="132"/>
      <c r="AD20" s="134"/>
      <c r="AE20" s="134"/>
      <c r="AF20" s="118"/>
      <c r="AG20" s="132"/>
      <c r="AH20" s="134"/>
      <c r="AI20" s="143"/>
    </row>
    <row r="21" spans="1:36" s="154" customFormat="1" ht="24" customHeight="1" thickTop="1" thickBot="1">
      <c r="A21" s="113"/>
      <c r="B21" s="523" t="s">
        <v>304</v>
      </c>
      <c r="C21" s="524"/>
      <c r="D21" s="381"/>
      <c r="E21" s="382"/>
      <c r="F21" s="383">
        <v>0</v>
      </c>
      <c r="G21" s="383">
        <v>0</v>
      </c>
      <c r="H21" s="384"/>
      <c r="I21" s="382"/>
      <c r="J21" s="383">
        <v>0</v>
      </c>
      <c r="K21" s="385">
        <v>0</v>
      </c>
      <c r="L21" s="381"/>
      <c r="M21" s="382"/>
      <c r="N21" s="383">
        <v>0</v>
      </c>
      <c r="O21" s="383">
        <v>0</v>
      </c>
      <c r="P21" s="384"/>
      <c r="Q21" s="382"/>
      <c r="R21" s="383">
        <v>0</v>
      </c>
      <c r="S21" s="386">
        <v>0</v>
      </c>
      <c r="T21" s="387"/>
      <c r="U21" s="382"/>
      <c r="V21" s="383">
        <v>0</v>
      </c>
      <c r="W21" s="383">
        <v>0</v>
      </c>
      <c r="X21" s="116"/>
      <c r="Y21" s="115"/>
      <c r="Z21" s="117">
        <v>0</v>
      </c>
      <c r="AA21" s="149">
        <v>0</v>
      </c>
      <c r="AB21" s="131"/>
      <c r="AC21" s="115"/>
      <c r="AD21" s="117">
        <v>0</v>
      </c>
      <c r="AE21" s="117">
        <v>0</v>
      </c>
      <c r="AF21" s="116"/>
      <c r="AG21" s="115"/>
      <c r="AH21" s="117">
        <v>0</v>
      </c>
      <c r="AI21" s="149">
        <v>0</v>
      </c>
    </row>
    <row r="22" spans="1:36" ht="20.25" thickTop="1">
      <c r="A22" s="113"/>
      <c r="B22" s="525" t="s">
        <v>179</v>
      </c>
      <c r="C22" s="526"/>
      <c r="D22" s="388" t="s">
        <v>303</v>
      </c>
      <c r="E22" s="389" t="s">
        <v>302</v>
      </c>
      <c r="F22" s="390">
        <v>2</v>
      </c>
      <c r="G22" s="390">
        <v>2</v>
      </c>
      <c r="H22" s="391" t="s">
        <v>301</v>
      </c>
      <c r="I22" s="389" t="s">
        <v>300</v>
      </c>
      <c r="J22" s="392">
        <v>2</v>
      </c>
      <c r="K22" s="393">
        <v>2</v>
      </c>
      <c r="L22" s="388" t="s">
        <v>299</v>
      </c>
      <c r="M22" s="389" t="s">
        <v>206</v>
      </c>
      <c r="N22" s="392">
        <v>2</v>
      </c>
      <c r="O22" s="392">
        <v>2</v>
      </c>
      <c r="P22" s="394" t="s">
        <v>298</v>
      </c>
      <c r="Q22" s="389" t="s">
        <v>192</v>
      </c>
      <c r="R22" s="390">
        <v>2</v>
      </c>
      <c r="S22" s="395">
        <v>2</v>
      </c>
      <c r="T22" s="396" t="s">
        <v>191</v>
      </c>
      <c r="U22" s="389" t="s">
        <v>297</v>
      </c>
      <c r="V22" s="390">
        <v>2</v>
      </c>
      <c r="W22" s="390">
        <v>2</v>
      </c>
      <c r="X22" s="125" t="s">
        <v>296</v>
      </c>
      <c r="Y22" s="125" t="s">
        <v>295</v>
      </c>
      <c r="Z22" s="145">
        <v>2</v>
      </c>
      <c r="AA22" s="148">
        <v>2</v>
      </c>
      <c r="AB22" s="126" t="s">
        <v>294</v>
      </c>
      <c r="AC22" s="125" t="s">
        <v>204</v>
      </c>
      <c r="AD22" s="145">
        <v>2</v>
      </c>
      <c r="AE22" s="145">
        <v>2</v>
      </c>
      <c r="AF22" s="125" t="s">
        <v>293</v>
      </c>
      <c r="AG22" s="125" t="s">
        <v>292</v>
      </c>
      <c r="AH22" s="145">
        <v>2</v>
      </c>
      <c r="AI22" s="148">
        <v>2</v>
      </c>
    </row>
    <row r="23" spans="1:36" s="87" customFormat="1" ht="30" customHeight="1">
      <c r="A23" s="113"/>
      <c r="B23" s="527"/>
      <c r="C23" s="528"/>
      <c r="D23" s="334" t="s">
        <v>203</v>
      </c>
      <c r="E23" s="338" t="s">
        <v>202</v>
      </c>
      <c r="F23" s="309">
        <v>2</v>
      </c>
      <c r="G23" s="309">
        <v>2</v>
      </c>
      <c r="H23" s="307" t="s">
        <v>201</v>
      </c>
      <c r="I23" s="338" t="s">
        <v>200</v>
      </c>
      <c r="J23" s="335">
        <v>2</v>
      </c>
      <c r="K23" s="337">
        <v>2</v>
      </c>
      <c r="L23" s="397" t="s">
        <v>291</v>
      </c>
      <c r="M23" s="398" t="s">
        <v>290</v>
      </c>
      <c r="N23" s="399">
        <v>2</v>
      </c>
      <c r="O23" s="399">
        <v>2</v>
      </c>
      <c r="P23" s="398" t="s">
        <v>289</v>
      </c>
      <c r="Q23" s="338" t="s">
        <v>288</v>
      </c>
      <c r="R23" s="309">
        <v>2</v>
      </c>
      <c r="S23" s="400">
        <v>2</v>
      </c>
      <c r="T23" s="401" t="s">
        <v>186</v>
      </c>
      <c r="U23" s="338" t="s">
        <v>185</v>
      </c>
      <c r="V23" s="309">
        <v>2</v>
      </c>
      <c r="W23" s="309">
        <v>2</v>
      </c>
      <c r="X23" s="119" t="s">
        <v>196</v>
      </c>
      <c r="Y23" s="119" t="s">
        <v>195</v>
      </c>
      <c r="Z23" s="122">
        <v>2</v>
      </c>
      <c r="AA23" s="142">
        <v>2</v>
      </c>
      <c r="AB23" s="121" t="s">
        <v>199</v>
      </c>
      <c r="AC23" s="119" t="s">
        <v>198</v>
      </c>
      <c r="AD23" s="122">
        <v>2</v>
      </c>
      <c r="AE23" s="122">
        <v>2</v>
      </c>
      <c r="AF23" s="119" t="s">
        <v>287</v>
      </c>
      <c r="AG23" s="119" t="s">
        <v>286</v>
      </c>
      <c r="AH23" s="122">
        <v>2</v>
      </c>
      <c r="AI23" s="142">
        <v>2</v>
      </c>
    </row>
    <row r="24" spans="1:36" s="151" customFormat="1" ht="24" customHeight="1">
      <c r="A24" s="113"/>
      <c r="B24" s="527"/>
      <c r="C24" s="528"/>
      <c r="D24" s="334" t="s">
        <v>193</v>
      </c>
      <c r="E24" s="338" t="s">
        <v>285</v>
      </c>
      <c r="F24" s="309">
        <v>2</v>
      </c>
      <c r="G24" s="309">
        <v>2</v>
      </c>
      <c r="H24" s="307" t="s">
        <v>284</v>
      </c>
      <c r="I24" s="338" t="s">
        <v>190</v>
      </c>
      <c r="J24" s="335">
        <v>2</v>
      </c>
      <c r="K24" s="337">
        <v>2</v>
      </c>
      <c r="L24" s="402" t="s">
        <v>188</v>
      </c>
      <c r="M24" s="338" t="s">
        <v>187</v>
      </c>
      <c r="N24" s="335">
        <v>2</v>
      </c>
      <c r="O24" s="335">
        <v>2</v>
      </c>
      <c r="P24" s="307" t="s">
        <v>283</v>
      </c>
      <c r="Q24" s="338" t="s">
        <v>205</v>
      </c>
      <c r="R24" s="335">
        <v>2</v>
      </c>
      <c r="S24" s="339">
        <v>2</v>
      </c>
      <c r="T24" s="401" t="s">
        <v>282</v>
      </c>
      <c r="U24" s="338" t="s">
        <v>281</v>
      </c>
      <c r="V24" s="309">
        <v>2</v>
      </c>
      <c r="W24" s="309">
        <v>2</v>
      </c>
      <c r="X24" s="119" t="s">
        <v>280</v>
      </c>
      <c r="Y24" s="119" t="s">
        <v>279</v>
      </c>
      <c r="Z24" s="122">
        <v>2</v>
      </c>
      <c r="AA24" s="142">
        <v>2</v>
      </c>
      <c r="AB24" s="152" t="s">
        <v>278</v>
      </c>
      <c r="AC24" s="130" t="s">
        <v>277</v>
      </c>
      <c r="AD24" s="144">
        <v>4</v>
      </c>
      <c r="AE24" s="144">
        <v>4</v>
      </c>
      <c r="AF24" s="130" t="s">
        <v>276</v>
      </c>
      <c r="AG24" s="130" t="s">
        <v>275</v>
      </c>
      <c r="AH24" s="144">
        <v>4</v>
      </c>
      <c r="AI24" s="146">
        <v>4</v>
      </c>
    </row>
    <row r="25" spans="1:36" s="1" customFormat="1" ht="24" customHeight="1">
      <c r="A25" s="113"/>
      <c r="B25" s="527"/>
      <c r="C25" s="528"/>
      <c r="D25" s="334"/>
      <c r="E25" s="338"/>
      <c r="F25" s="309"/>
      <c r="G25" s="309"/>
      <c r="H25" s="307" t="s">
        <v>274</v>
      </c>
      <c r="I25" s="338" t="s">
        <v>189</v>
      </c>
      <c r="J25" s="335">
        <v>2</v>
      </c>
      <c r="K25" s="337">
        <v>2</v>
      </c>
      <c r="L25" s="334" t="s">
        <v>273</v>
      </c>
      <c r="M25" s="338" t="s">
        <v>197</v>
      </c>
      <c r="N25" s="309">
        <v>2</v>
      </c>
      <c r="O25" s="309">
        <v>2</v>
      </c>
      <c r="P25" s="290" t="s">
        <v>356</v>
      </c>
      <c r="Q25" s="291" t="s">
        <v>355</v>
      </c>
      <c r="R25" s="286">
        <v>2</v>
      </c>
      <c r="S25" s="286">
        <v>2</v>
      </c>
      <c r="T25" s="288" t="s">
        <v>357</v>
      </c>
      <c r="U25" s="285" t="s">
        <v>160</v>
      </c>
      <c r="V25" s="286">
        <v>2</v>
      </c>
      <c r="W25" s="286">
        <v>2</v>
      </c>
      <c r="X25" s="338"/>
      <c r="Y25" s="338"/>
      <c r="Z25" s="309"/>
      <c r="AA25" s="400"/>
      <c r="AB25" s="375"/>
      <c r="AC25" s="338"/>
      <c r="AD25" s="309"/>
      <c r="AE25" s="309"/>
      <c r="AF25" s="338"/>
      <c r="AG25" s="338"/>
      <c r="AH25" s="309"/>
      <c r="AI25" s="400"/>
    </row>
    <row r="26" spans="1:36" s="2" customFormat="1" ht="24" customHeight="1">
      <c r="A26" s="113"/>
      <c r="B26" s="527"/>
      <c r="C26" s="528"/>
      <c r="D26" s="334"/>
      <c r="E26" s="338"/>
      <c r="F26" s="309"/>
      <c r="G26" s="309"/>
      <c r="H26" s="338"/>
      <c r="I26" s="338"/>
      <c r="J26" s="309"/>
      <c r="K26" s="310"/>
      <c r="L26" s="402"/>
      <c r="M26" s="336"/>
      <c r="N26" s="336"/>
      <c r="O26" s="336"/>
      <c r="P26" s="338"/>
      <c r="Q26" s="338"/>
      <c r="R26" s="336"/>
      <c r="S26" s="400"/>
      <c r="T26" s="376"/>
      <c r="U26" s="338"/>
      <c r="V26" s="309"/>
      <c r="W26" s="309"/>
      <c r="X26" s="338"/>
      <c r="Y26" s="338"/>
      <c r="Z26" s="309"/>
      <c r="AA26" s="400"/>
      <c r="AB26" s="375"/>
      <c r="AC26" s="338"/>
      <c r="AD26" s="309"/>
      <c r="AE26" s="309"/>
      <c r="AF26" s="338"/>
      <c r="AG26" s="338"/>
      <c r="AH26" s="309"/>
      <c r="AI26" s="400"/>
    </row>
    <row r="27" spans="1:36" s="114" customFormat="1" ht="23.25" customHeight="1" thickBot="1">
      <c r="A27" s="113"/>
      <c r="B27" s="529"/>
      <c r="C27" s="530"/>
      <c r="D27" s="344"/>
      <c r="E27" s="378"/>
      <c r="F27" s="380"/>
      <c r="G27" s="380"/>
      <c r="H27" s="378"/>
      <c r="I27" s="378"/>
      <c r="J27" s="380"/>
      <c r="K27" s="403"/>
      <c r="L27" s="377"/>
      <c r="M27" s="378"/>
      <c r="N27" s="380"/>
      <c r="O27" s="380"/>
      <c r="P27" s="378"/>
      <c r="Q27" s="378"/>
      <c r="R27" s="380"/>
      <c r="S27" s="404"/>
      <c r="T27" s="379"/>
      <c r="U27" s="378"/>
      <c r="V27" s="380"/>
      <c r="W27" s="380"/>
      <c r="X27" s="378"/>
      <c r="Y27" s="378"/>
      <c r="Z27" s="380"/>
      <c r="AA27" s="404"/>
      <c r="AB27" s="377"/>
      <c r="AC27" s="378"/>
      <c r="AD27" s="380"/>
      <c r="AE27" s="380"/>
      <c r="AF27" s="378"/>
      <c r="AG27" s="378"/>
      <c r="AH27" s="380"/>
      <c r="AI27" s="404"/>
    </row>
    <row r="28" spans="1:36" s="4" customFormat="1" ht="24" customHeight="1" thickTop="1" thickBot="1">
      <c r="A28" s="113"/>
      <c r="B28" s="505" t="s">
        <v>219</v>
      </c>
      <c r="C28" s="506"/>
      <c r="D28" s="351"/>
      <c r="E28" s="384"/>
      <c r="F28" s="383">
        <f>SUM(F22:F27)</f>
        <v>6</v>
      </c>
      <c r="G28" s="383">
        <f>SUM(G22:G27)</f>
        <v>6</v>
      </c>
      <c r="H28" s="384"/>
      <c r="I28" s="384"/>
      <c r="J28" s="383">
        <f>SUM(J22:J27)</f>
        <v>8</v>
      </c>
      <c r="K28" s="385">
        <f>SUM(K22:K27)</f>
        <v>8</v>
      </c>
      <c r="L28" s="381"/>
      <c r="M28" s="384"/>
      <c r="N28" s="383">
        <f>SUM(N22:N27)</f>
        <v>8</v>
      </c>
      <c r="O28" s="383">
        <f>SUM(O22:O27)</f>
        <v>8</v>
      </c>
      <c r="P28" s="384"/>
      <c r="Q28" s="384"/>
      <c r="R28" s="383">
        <f>SUM(R22:R27)</f>
        <v>8</v>
      </c>
      <c r="S28" s="386">
        <f>SUM(S22:S27)</f>
        <v>8</v>
      </c>
      <c r="T28" s="387"/>
      <c r="U28" s="384"/>
      <c r="V28" s="383">
        <f>SUM(V22:V27)</f>
        <v>8</v>
      </c>
      <c r="W28" s="383">
        <f>SUM(W22:W27)</f>
        <v>8</v>
      </c>
      <c r="X28" s="384"/>
      <c r="Y28" s="384"/>
      <c r="Z28" s="383">
        <f>SUM(Z22:Z27)</f>
        <v>6</v>
      </c>
      <c r="AA28" s="386">
        <f>SUM(AA22:AA27)</f>
        <v>6</v>
      </c>
      <c r="AB28" s="381"/>
      <c r="AC28" s="384"/>
      <c r="AD28" s="383">
        <v>4</v>
      </c>
      <c r="AE28" s="383">
        <v>4</v>
      </c>
      <c r="AF28" s="384"/>
      <c r="AG28" s="384"/>
      <c r="AH28" s="383">
        <v>4</v>
      </c>
      <c r="AI28" s="386">
        <v>4</v>
      </c>
      <c r="AJ28" s="4">
        <f>F28+J28+N28+R28+V28+Z28+AD28+AH28</f>
        <v>52</v>
      </c>
    </row>
    <row r="29" spans="1:36" s="4" customFormat="1" ht="24" customHeight="1" thickTop="1" thickBot="1">
      <c r="A29" s="113"/>
      <c r="B29" s="507" t="s">
        <v>178</v>
      </c>
      <c r="C29" s="508"/>
      <c r="D29" s="388" t="s">
        <v>272</v>
      </c>
      <c r="E29" s="389" t="s">
        <v>271</v>
      </c>
      <c r="F29" s="392">
        <v>2</v>
      </c>
      <c r="G29" s="392">
        <v>2</v>
      </c>
      <c r="H29" s="394" t="s">
        <v>270</v>
      </c>
      <c r="I29" s="389" t="s">
        <v>269</v>
      </c>
      <c r="J29" s="390">
        <v>2</v>
      </c>
      <c r="K29" s="405">
        <v>2</v>
      </c>
      <c r="L29" s="388" t="s">
        <v>268</v>
      </c>
      <c r="M29" s="389" t="s">
        <v>267</v>
      </c>
      <c r="N29" s="390">
        <v>2</v>
      </c>
      <c r="O29" s="390">
        <v>2</v>
      </c>
      <c r="P29" s="406" t="s">
        <v>266</v>
      </c>
      <c r="Q29" s="407" t="s">
        <v>265</v>
      </c>
      <c r="R29" s="408">
        <v>2</v>
      </c>
      <c r="S29" s="409">
        <v>2</v>
      </c>
      <c r="T29" s="410" t="s">
        <v>264</v>
      </c>
      <c r="U29" s="391" t="s">
        <v>263</v>
      </c>
      <c r="V29" s="411">
        <v>2</v>
      </c>
      <c r="W29" s="411">
        <v>2</v>
      </c>
      <c r="X29" s="389" t="s">
        <v>262</v>
      </c>
      <c r="Y29" s="389" t="s">
        <v>261</v>
      </c>
      <c r="Z29" s="390">
        <v>2</v>
      </c>
      <c r="AA29" s="395">
        <v>2</v>
      </c>
      <c r="AB29" s="552" t="s">
        <v>260</v>
      </c>
      <c r="AC29" s="389" t="s">
        <v>259</v>
      </c>
      <c r="AD29" s="390">
        <v>2</v>
      </c>
      <c r="AE29" s="390">
        <v>2</v>
      </c>
      <c r="AF29" s="389" t="s">
        <v>258</v>
      </c>
      <c r="AG29" s="389" t="s">
        <v>257</v>
      </c>
      <c r="AH29" s="390">
        <v>2</v>
      </c>
      <c r="AI29" s="395">
        <v>2</v>
      </c>
    </row>
    <row r="30" spans="1:36" s="4" customFormat="1" ht="24" customHeight="1" thickTop="1">
      <c r="A30" s="113"/>
      <c r="B30" s="509"/>
      <c r="C30" s="510"/>
      <c r="D30" s="334" t="s">
        <v>256</v>
      </c>
      <c r="E30" s="338" t="s">
        <v>255</v>
      </c>
      <c r="F30" s="309">
        <v>2</v>
      </c>
      <c r="G30" s="309">
        <v>2</v>
      </c>
      <c r="H30" s="307" t="s">
        <v>254</v>
      </c>
      <c r="I30" s="338" t="s">
        <v>253</v>
      </c>
      <c r="J30" s="309">
        <v>2</v>
      </c>
      <c r="K30" s="310">
        <v>2</v>
      </c>
      <c r="L30" s="334" t="s">
        <v>252</v>
      </c>
      <c r="M30" s="338" t="s">
        <v>251</v>
      </c>
      <c r="N30" s="309">
        <v>2</v>
      </c>
      <c r="O30" s="309">
        <v>2</v>
      </c>
      <c r="P30" s="412" t="s">
        <v>250</v>
      </c>
      <c r="Q30" s="412" t="s">
        <v>249</v>
      </c>
      <c r="R30" s="413">
        <v>2</v>
      </c>
      <c r="S30" s="414">
        <v>2</v>
      </c>
      <c r="T30" s="401" t="s">
        <v>248</v>
      </c>
      <c r="U30" s="285" t="s">
        <v>362</v>
      </c>
      <c r="V30" s="399">
        <v>4</v>
      </c>
      <c r="W30" s="399">
        <v>4</v>
      </c>
      <c r="X30" s="398" t="s">
        <v>184</v>
      </c>
      <c r="Y30" s="338" t="s">
        <v>183</v>
      </c>
      <c r="Z30" s="309">
        <v>2</v>
      </c>
      <c r="AA30" s="400">
        <v>2</v>
      </c>
      <c r="AB30" s="375" t="s">
        <v>247</v>
      </c>
      <c r="AC30" s="338" t="s">
        <v>246</v>
      </c>
      <c r="AD30" s="309">
        <v>3</v>
      </c>
      <c r="AE30" s="309">
        <v>3</v>
      </c>
      <c r="AF30" s="338" t="s">
        <v>245</v>
      </c>
      <c r="AG30" s="338" t="s">
        <v>244</v>
      </c>
      <c r="AH30" s="309">
        <v>3</v>
      </c>
      <c r="AI30" s="400">
        <v>3</v>
      </c>
    </row>
    <row r="31" spans="1:36" s="4" customFormat="1" ht="24" customHeight="1">
      <c r="A31" s="113"/>
      <c r="B31" s="509"/>
      <c r="C31" s="510"/>
      <c r="D31" s="334" t="s">
        <v>177</v>
      </c>
      <c r="E31" s="306" t="s">
        <v>354</v>
      </c>
      <c r="F31" s="309">
        <v>2</v>
      </c>
      <c r="G31" s="309">
        <v>2</v>
      </c>
      <c r="H31" s="307" t="s">
        <v>177</v>
      </c>
      <c r="I31" s="308" t="s">
        <v>243</v>
      </c>
      <c r="J31" s="309">
        <v>2</v>
      </c>
      <c r="K31" s="310">
        <v>2</v>
      </c>
      <c r="L31" s="334" t="s">
        <v>242</v>
      </c>
      <c r="M31" s="338" t="s">
        <v>241</v>
      </c>
      <c r="N31" s="309">
        <v>2</v>
      </c>
      <c r="O31" s="309">
        <v>2</v>
      </c>
      <c r="P31" s="336"/>
      <c r="Q31" s="336"/>
      <c r="R31" s="336"/>
      <c r="S31" s="415"/>
      <c r="T31" s="401" t="s">
        <v>240</v>
      </c>
      <c r="U31" s="398" t="s">
        <v>239</v>
      </c>
      <c r="V31" s="399">
        <v>2</v>
      </c>
      <c r="W31" s="399">
        <v>2</v>
      </c>
      <c r="X31" s="398" t="s">
        <v>186</v>
      </c>
      <c r="Y31" s="338" t="s">
        <v>238</v>
      </c>
      <c r="Z31" s="309">
        <v>2</v>
      </c>
      <c r="AA31" s="400">
        <v>2</v>
      </c>
      <c r="AB31" s="397" t="s">
        <v>237</v>
      </c>
      <c r="AC31" s="338" t="s">
        <v>236</v>
      </c>
      <c r="AD31" s="309">
        <v>2</v>
      </c>
      <c r="AE31" s="309">
        <v>2</v>
      </c>
      <c r="AF31" s="338" t="s">
        <v>235</v>
      </c>
      <c r="AG31" s="338" t="s">
        <v>194</v>
      </c>
      <c r="AH31" s="309">
        <v>2</v>
      </c>
      <c r="AI31" s="400">
        <v>2</v>
      </c>
    </row>
    <row r="32" spans="1:36" s="4" customFormat="1" ht="24" customHeight="1">
      <c r="A32" s="113"/>
      <c r="B32" s="509"/>
      <c r="C32" s="510"/>
      <c r="D32" s="375" t="s">
        <v>234</v>
      </c>
      <c r="E32" s="338" t="s">
        <v>233</v>
      </c>
      <c r="F32" s="335">
        <v>2</v>
      </c>
      <c r="G32" s="335">
        <v>2</v>
      </c>
      <c r="H32" s="338"/>
      <c r="I32" s="338"/>
      <c r="J32" s="309"/>
      <c r="K32" s="310"/>
      <c r="L32" s="334"/>
      <c r="M32" s="338"/>
      <c r="N32" s="309"/>
      <c r="O32" s="309"/>
      <c r="P32" s="398"/>
      <c r="Q32" s="398"/>
      <c r="R32" s="399"/>
      <c r="S32" s="416"/>
      <c r="T32" s="401" t="s">
        <v>232</v>
      </c>
      <c r="U32" s="390" t="s">
        <v>231</v>
      </c>
      <c r="V32" s="335">
        <v>2</v>
      </c>
      <c r="W32" s="335">
        <v>2</v>
      </c>
      <c r="X32" s="336"/>
      <c r="Y32" s="338"/>
      <c r="Z32" s="309"/>
      <c r="AA32" s="400"/>
      <c r="AB32" s="397" t="s">
        <v>230</v>
      </c>
      <c r="AC32" s="338" t="s">
        <v>229</v>
      </c>
      <c r="AD32" s="309">
        <v>2</v>
      </c>
      <c r="AE32" s="309">
        <v>2</v>
      </c>
      <c r="AF32" s="398" t="s">
        <v>228</v>
      </c>
      <c r="AG32" s="338" t="s">
        <v>227</v>
      </c>
      <c r="AH32" s="309">
        <v>2</v>
      </c>
      <c r="AI32" s="400">
        <v>2</v>
      </c>
    </row>
    <row r="33" spans="1:36" s="4" customFormat="1" ht="24" customHeight="1">
      <c r="A33" s="113"/>
      <c r="B33" s="509"/>
      <c r="C33" s="510"/>
      <c r="D33" s="375"/>
      <c r="E33" s="338"/>
      <c r="F33" s="309"/>
      <c r="G33" s="309"/>
      <c r="H33" s="338"/>
      <c r="I33" s="338"/>
      <c r="J33" s="309"/>
      <c r="K33" s="310"/>
      <c r="L33" s="375"/>
      <c r="M33" s="338"/>
      <c r="N33" s="309"/>
      <c r="O33" s="309"/>
      <c r="P33" s="338"/>
      <c r="Q33" s="338"/>
      <c r="R33" s="309"/>
      <c r="S33" s="400"/>
      <c r="T33" s="376"/>
      <c r="U33" s="398" t="s">
        <v>226</v>
      </c>
      <c r="V33" s="399">
        <v>2</v>
      </c>
      <c r="W33" s="399">
        <v>2</v>
      </c>
      <c r="X33" s="338"/>
      <c r="Y33" s="338"/>
      <c r="Z33" s="309"/>
      <c r="AA33" s="400"/>
      <c r="AB33" s="375" t="s">
        <v>225</v>
      </c>
      <c r="AC33" s="338" t="s">
        <v>224</v>
      </c>
      <c r="AD33" s="309">
        <v>2</v>
      </c>
      <c r="AE33" s="309">
        <v>2</v>
      </c>
      <c r="AF33" s="398" t="s">
        <v>223</v>
      </c>
      <c r="AG33" s="338" t="s">
        <v>222</v>
      </c>
      <c r="AH33" s="309">
        <v>2</v>
      </c>
      <c r="AI33" s="400">
        <v>2</v>
      </c>
    </row>
    <row r="34" spans="1:36" s="4" customFormat="1" ht="24" customHeight="1">
      <c r="A34" s="113"/>
      <c r="B34" s="509"/>
      <c r="C34" s="510"/>
      <c r="D34" s="375"/>
      <c r="E34" s="338"/>
      <c r="F34" s="309"/>
      <c r="G34" s="309"/>
      <c r="H34" s="338"/>
      <c r="I34" s="338"/>
      <c r="J34" s="309"/>
      <c r="K34" s="310"/>
      <c r="L34" s="375"/>
      <c r="M34" s="338"/>
      <c r="N34" s="309"/>
      <c r="O34" s="309"/>
      <c r="P34" s="338"/>
      <c r="Q34" s="338"/>
      <c r="R34" s="309"/>
      <c r="S34" s="400"/>
      <c r="T34" s="376"/>
      <c r="U34" s="338"/>
      <c r="V34" s="309"/>
      <c r="W34" s="309"/>
      <c r="X34" s="338"/>
      <c r="Y34" s="338"/>
      <c r="Z34" s="309"/>
      <c r="AA34" s="400"/>
      <c r="AB34" s="553"/>
      <c r="AC34" s="554"/>
      <c r="AD34" s="555"/>
      <c r="AE34" s="555"/>
      <c r="AF34" s="338" t="s">
        <v>221</v>
      </c>
      <c r="AG34" s="338" t="s">
        <v>220</v>
      </c>
      <c r="AH34" s="309">
        <v>2</v>
      </c>
      <c r="AI34" s="400">
        <v>2</v>
      </c>
    </row>
    <row r="35" spans="1:36" s="141" customFormat="1" ht="39.950000000000003" customHeight="1">
      <c r="A35" s="113"/>
      <c r="B35" s="509"/>
      <c r="C35" s="510"/>
      <c r="D35" s="377"/>
      <c r="E35" s="378"/>
      <c r="F35" s="380"/>
      <c r="G35" s="380"/>
      <c r="H35" s="378"/>
      <c r="I35" s="378"/>
      <c r="J35" s="380"/>
      <c r="K35" s="403"/>
      <c r="L35" s="377"/>
      <c r="M35" s="378"/>
      <c r="N35" s="380"/>
      <c r="O35" s="380"/>
      <c r="P35" s="378"/>
      <c r="Q35" s="378"/>
      <c r="R35" s="380"/>
      <c r="S35" s="404"/>
      <c r="T35" s="376"/>
      <c r="U35" s="338"/>
      <c r="V35" s="309"/>
      <c r="W35" s="309"/>
      <c r="X35" s="338"/>
      <c r="Y35" s="338"/>
      <c r="Z35" s="309"/>
      <c r="AA35" s="400"/>
      <c r="AB35" s="375"/>
      <c r="AC35" s="338"/>
      <c r="AD35" s="309"/>
      <c r="AE35" s="309"/>
      <c r="AF35" s="338"/>
      <c r="AG35" s="338"/>
      <c r="AH35" s="309"/>
      <c r="AI35" s="400"/>
      <c r="AJ35" s="114"/>
    </row>
    <row r="36" spans="1:36" s="114" customFormat="1" ht="24" customHeight="1" thickBot="1">
      <c r="A36" s="113"/>
      <c r="B36" s="511"/>
      <c r="C36" s="512"/>
      <c r="D36" s="556"/>
      <c r="E36" s="557"/>
      <c r="F36" s="558"/>
      <c r="G36" s="558"/>
      <c r="H36" s="558"/>
      <c r="I36" s="557"/>
      <c r="J36" s="559"/>
      <c r="K36" s="560"/>
      <c r="L36" s="561"/>
      <c r="M36" s="557"/>
      <c r="N36" s="558"/>
      <c r="O36" s="558"/>
      <c r="P36" s="562"/>
      <c r="Q36" s="557"/>
      <c r="R36" s="558"/>
      <c r="S36" s="563"/>
      <c r="T36" s="564"/>
      <c r="U36" s="565"/>
      <c r="V36" s="559"/>
      <c r="W36" s="559"/>
      <c r="X36" s="558"/>
      <c r="Y36" s="557"/>
      <c r="Z36" s="558"/>
      <c r="AA36" s="563"/>
      <c r="AB36" s="566"/>
      <c r="AC36" s="557"/>
      <c r="AD36" s="558"/>
      <c r="AE36" s="558"/>
      <c r="AF36" s="562"/>
      <c r="AG36" s="557"/>
      <c r="AH36" s="558"/>
      <c r="AI36" s="563"/>
    </row>
    <row r="37" spans="1:36" s="137" customFormat="1" ht="26.25" customHeight="1" thickTop="1" thickBot="1">
      <c r="A37" s="113"/>
      <c r="B37" s="505" t="s">
        <v>219</v>
      </c>
      <c r="C37" s="506"/>
      <c r="D37" s="351"/>
      <c r="E37" s="355"/>
      <c r="F37" s="353">
        <v>8</v>
      </c>
      <c r="G37" s="353">
        <v>8</v>
      </c>
      <c r="H37" s="355"/>
      <c r="I37" s="355"/>
      <c r="J37" s="353">
        <v>4</v>
      </c>
      <c r="K37" s="354">
        <v>4</v>
      </c>
      <c r="L37" s="567"/>
      <c r="M37" s="355"/>
      <c r="N37" s="353">
        <v>6</v>
      </c>
      <c r="O37" s="353">
        <v>6</v>
      </c>
      <c r="P37" s="353"/>
      <c r="Q37" s="355"/>
      <c r="R37" s="353">
        <v>4</v>
      </c>
      <c r="S37" s="356">
        <v>4</v>
      </c>
      <c r="T37" s="568"/>
      <c r="U37" s="355"/>
      <c r="V37" s="353">
        <v>6</v>
      </c>
      <c r="W37" s="353">
        <v>6</v>
      </c>
      <c r="X37" s="353"/>
      <c r="Y37" s="355"/>
      <c r="Z37" s="353">
        <v>6</v>
      </c>
      <c r="AA37" s="356">
        <v>6</v>
      </c>
      <c r="AB37" s="567"/>
      <c r="AC37" s="355"/>
      <c r="AD37" s="353">
        <v>6</v>
      </c>
      <c r="AE37" s="353">
        <v>6</v>
      </c>
      <c r="AF37" s="353"/>
      <c r="AG37" s="355"/>
      <c r="AH37" s="353">
        <v>6</v>
      </c>
      <c r="AI37" s="356">
        <v>6</v>
      </c>
      <c r="AJ37" s="114">
        <f>F37+J37+N37+R37+V37+Z37+AD37+AH37</f>
        <v>46</v>
      </c>
    </row>
    <row r="38" spans="1:36" s="114" customFormat="1" ht="27.75" customHeight="1" thickTop="1" thickBot="1">
      <c r="A38" s="113"/>
      <c r="B38" s="513" t="s">
        <v>218</v>
      </c>
      <c r="C38" s="514"/>
      <c r="D38" s="569"/>
      <c r="E38" s="570"/>
      <c r="F38" s="570">
        <f>F14+F16+F21+F28+F37</f>
        <v>20</v>
      </c>
      <c r="G38" s="570">
        <f>G14+G16+G21+G28+G37</f>
        <v>21</v>
      </c>
      <c r="H38" s="570"/>
      <c r="I38" s="570"/>
      <c r="J38" s="570">
        <f>J14+J16+J21+J28+J37</f>
        <v>20</v>
      </c>
      <c r="K38" s="571">
        <f>K14+K16+K21+K28+K37</f>
        <v>21</v>
      </c>
      <c r="L38" s="572"/>
      <c r="M38" s="570"/>
      <c r="N38" s="570">
        <f>N14+N16+N21+N28+N37</f>
        <v>18</v>
      </c>
      <c r="O38" s="570">
        <f>O14+O16+O21+O28+O37</f>
        <v>18</v>
      </c>
      <c r="P38" s="570"/>
      <c r="Q38" s="570"/>
      <c r="R38" s="570">
        <f>R14+R16+R21+R28+R37</f>
        <v>16</v>
      </c>
      <c r="S38" s="573">
        <f>S14+S16+S21+S28+S37</f>
        <v>16</v>
      </c>
      <c r="T38" s="574"/>
      <c r="U38" s="570"/>
      <c r="V38" s="570">
        <f>V14+V16+V21+V28+V37</f>
        <v>18</v>
      </c>
      <c r="W38" s="570">
        <f>W14+W16+W21+W28+W37</f>
        <v>18</v>
      </c>
      <c r="X38" s="570"/>
      <c r="Y38" s="570"/>
      <c r="Z38" s="570">
        <f>Z14+Z16+Z21+Z28+Z37</f>
        <v>16</v>
      </c>
      <c r="AA38" s="573">
        <f>AA14+AA16+AA21+AA28+AA37</f>
        <v>16</v>
      </c>
      <c r="AB38" s="572"/>
      <c r="AC38" s="570"/>
      <c r="AD38" s="570">
        <f>AD14+AD16+AD21+AD28+AD37</f>
        <v>10</v>
      </c>
      <c r="AE38" s="570">
        <f>AE14+AE16+AE21+AE28+AE37</f>
        <v>10</v>
      </c>
      <c r="AF38" s="570"/>
      <c r="AG38" s="570"/>
      <c r="AH38" s="570">
        <f>AH14+AH16+AH21+AH28+AH37</f>
        <v>10</v>
      </c>
      <c r="AI38" s="573">
        <f>AI14+AI16+AI21+AI28+AI37</f>
        <v>10</v>
      </c>
      <c r="AJ38" s="114">
        <f>AJ14+AJ16+AJ28+AJ37</f>
        <v>128</v>
      </c>
    </row>
    <row r="39" spans="1:36" s="114" customFormat="1" ht="24" customHeight="1" thickBot="1">
      <c r="A39" s="113"/>
      <c r="B39" s="515" t="s">
        <v>217</v>
      </c>
      <c r="C39" s="516"/>
      <c r="D39" s="575" t="s">
        <v>182</v>
      </c>
      <c r="E39" s="576">
        <f>SUM(F14,J14,N14,R14,V14,Z14,AD14,AH14)</f>
        <v>26</v>
      </c>
      <c r="F39" s="577"/>
      <c r="G39" s="578"/>
      <c r="H39" s="575" t="s">
        <v>181</v>
      </c>
      <c r="I39" s="576">
        <f>SUM(N16,R16,V16,Z16,AD16,AH16)</f>
        <v>4</v>
      </c>
      <c r="J39" s="577"/>
      <c r="K39" s="578"/>
      <c r="L39" s="579" t="s">
        <v>180</v>
      </c>
      <c r="M39" s="576">
        <v>0</v>
      </c>
      <c r="N39" s="577"/>
      <c r="O39" s="577"/>
      <c r="P39" s="577"/>
      <c r="Q39" s="577"/>
      <c r="R39" s="577"/>
      <c r="S39" s="578"/>
      <c r="T39" s="575" t="s">
        <v>179</v>
      </c>
      <c r="U39" s="576">
        <v>52</v>
      </c>
      <c r="V39" s="577"/>
      <c r="W39" s="578"/>
      <c r="X39" s="575" t="s">
        <v>178</v>
      </c>
      <c r="Y39" s="576">
        <v>46</v>
      </c>
      <c r="Z39" s="577"/>
      <c r="AA39" s="578"/>
      <c r="AB39" s="575" t="s">
        <v>216</v>
      </c>
      <c r="AC39" s="576">
        <v>128</v>
      </c>
      <c r="AD39" s="577"/>
      <c r="AE39" s="577"/>
      <c r="AF39" s="577"/>
      <c r="AG39" s="577"/>
      <c r="AH39" s="577"/>
      <c r="AI39" s="580"/>
    </row>
    <row r="40" spans="1:36" s="114" customFormat="1" ht="318.75" customHeight="1" thickBot="1">
      <c r="A40" s="113"/>
      <c r="B40" s="499" t="s">
        <v>215</v>
      </c>
      <c r="C40" s="500"/>
      <c r="D40" s="501" t="s">
        <v>359</v>
      </c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3"/>
      <c r="T40" s="136" t="s">
        <v>214</v>
      </c>
      <c r="U40" s="496"/>
      <c r="V40" s="497"/>
      <c r="W40" s="504"/>
      <c r="X40" s="136" t="s">
        <v>213</v>
      </c>
      <c r="Y40" s="496"/>
      <c r="Z40" s="497"/>
      <c r="AA40" s="504"/>
      <c r="AB40" s="136" t="s">
        <v>212</v>
      </c>
      <c r="AC40" s="496"/>
      <c r="AD40" s="497"/>
      <c r="AE40" s="504"/>
      <c r="AF40" s="135" t="s">
        <v>211</v>
      </c>
      <c r="AG40" s="496"/>
      <c r="AH40" s="497"/>
      <c r="AI40" s="498"/>
    </row>
    <row r="41" spans="1:36" s="113" customFormat="1" ht="24" customHeight="1">
      <c r="A41" s="88"/>
      <c r="B41" s="88"/>
      <c r="C41" s="88"/>
      <c r="D41" s="89"/>
      <c r="E41" s="88"/>
      <c r="F41" s="89"/>
      <c r="G41" s="89"/>
      <c r="H41" s="89"/>
      <c r="I41" s="88"/>
      <c r="J41" s="89"/>
      <c r="K41" s="89"/>
      <c r="L41" s="89"/>
      <c r="M41" s="88"/>
      <c r="N41" s="88"/>
      <c r="O41" s="88"/>
      <c r="P41" s="89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</row>
    <row r="42" spans="1:36" s="113" customFormat="1" ht="24" customHeight="1">
      <c r="A42" s="88"/>
      <c r="B42" s="88"/>
      <c r="C42" s="88"/>
      <c r="D42" s="89"/>
      <c r="E42" s="88"/>
      <c r="F42" s="89"/>
      <c r="G42" s="89"/>
      <c r="H42" s="89"/>
      <c r="I42" s="88"/>
      <c r="J42" s="89"/>
      <c r="K42" s="89"/>
      <c r="L42" s="89"/>
      <c r="M42" s="88"/>
      <c r="N42" s="88"/>
      <c r="O42" s="88"/>
      <c r="P42" s="89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</row>
    <row r="43" spans="1:36" s="113" customFormat="1" ht="24" customHeight="1">
      <c r="A43" s="88"/>
      <c r="B43" s="88"/>
      <c r="C43" s="88"/>
      <c r="D43" s="89"/>
      <c r="E43" s="88"/>
      <c r="F43" s="89"/>
      <c r="G43" s="89"/>
      <c r="H43" s="89"/>
      <c r="I43" s="88"/>
      <c r="J43" s="89"/>
      <c r="K43" s="89"/>
      <c r="L43" s="89"/>
      <c r="M43" s="88"/>
      <c r="N43" s="88"/>
      <c r="O43" s="88"/>
      <c r="P43" s="89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113">
        <f>F21+J21+N21+R21+V21+Z21+AD21+AH21</f>
        <v>0</v>
      </c>
    </row>
    <row r="44" spans="1:36" s="113" customFormat="1" ht="24" customHeight="1">
      <c r="A44" s="88"/>
      <c r="B44" s="88"/>
      <c r="C44" s="88"/>
      <c r="D44" s="89"/>
      <c r="E44" s="88"/>
      <c r="F44" s="89"/>
      <c r="G44" s="89"/>
      <c r="H44" s="89"/>
      <c r="I44" s="88"/>
      <c r="J44" s="89"/>
      <c r="K44" s="89"/>
      <c r="L44" s="89"/>
      <c r="M44" s="88"/>
      <c r="N44" s="88"/>
      <c r="O44" s="88"/>
      <c r="P44" s="89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</row>
    <row r="45" spans="1:36" s="113" customFormat="1" ht="24" customHeight="1">
      <c r="A45" s="88"/>
      <c r="B45" s="88"/>
      <c r="C45" s="88"/>
      <c r="D45" s="89"/>
      <c r="E45" s="88"/>
      <c r="F45" s="89"/>
      <c r="G45" s="89"/>
      <c r="H45" s="89"/>
      <c r="I45" s="88"/>
      <c r="J45" s="89"/>
      <c r="K45" s="89"/>
      <c r="L45" s="89"/>
      <c r="M45" s="88"/>
      <c r="N45" s="88"/>
      <c r="O45" s="88"/>
      <c r="P45" s="89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</row>
    <row r="46" spans="1:36" s="113" customFormat="1" ht="24" customHeight="1">
      <c r="A46" s="88"/>
      <c r="B46" s="88"/>
      <c r="C46" s="88"/>
      <c r="D46" s="89"/>
      <c r="E46" s="88"/>
      <c r="F46" s="89"/>
      <c r="G46" s="89"/>
      <c r="H46" s="89"/>
      <c r="I46" s="88"/>
      <c r="J46" s="89"/>
      <c r="K46" s="89"/>
      <c r="L46" s="89"/>
      <c r="M46" s="88"/>
      <c r="N46" s="88"/>
      <c r="O46" s="88"/>
      <c r="P46" s="89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</row>
    <row r="47" spans="1:36" s="113" customFormat="1" ht="24" customHeight="1">
      <c r="A47" s="88"/>
      <c r="B47" s="88"/>
      <c r="C47" s="88"/>
      <c r="D47" s="89"/>
      <c r="E47" s="88"/>
      <c r="F47" s="89"/>
      <c r="G47" s="89"/>
      <c r="H47" s="89"/>
      <c r="I47" s="88"/>
      <c r="J47" s="89"/>
      <c r="K47" s="89"/>
      <c r="L47" s="89"/>
      <c r="M47" s="88"/>
      <c r="N47" s="88"/>
      <c r="O47" s="88"/>
      <c r="P47" s="89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</row>
    <row r="48" spans="1:36" s="113" customFormat="1" ht="24" customHeight="1">
      <c r="A48" s="88"/>
      <c r="B48" s="88"/>
      <c r="C48" s="88"/>
      <c r="D48" s="89"/>
      <c r="E48" s="88"/>
      <c r="F48" s="89"/>
      <c r="G48" s="89"/>
      <c r="H48" s="89"/>
      <c r="I48" s="88"/>
      <c r="J48" s="89"/>
      <c r="K48" s="89"/>
      <c r="L48" s="89"/>
      <c r="M48" s="88"/>
      <c r="N48" s="88"/>
      <c r="O48" s="88"/>
      <c r="P48" s="89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</row>
    <row r="49" spans="1:36" s="113" customFormat="1" ht="24" customHeight="1">
      <c r="A49" s="88"/>
      <c r="B49" s="88"/>
      <c r="C49" s="88"/>
      <c r="D49" s="89"/>
      <c r="E49" s="88"/>
      <c r="F49" s="89"/>
      <c r="G49" s="89"/>
      <c r="H49" s="89"/>
      <c r="I49" s="88"/>
      <c r="J49" s="89"/>
      <c r="K49" s="89"/>
      <c r="L49" s="89"/>
      <c r="M49" s="88"/>
      <c r="N49" s="88"/>
      <c r="O49" s="88"/>
      <c r="P49" s="89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</row>
    <row r="50" spans="1:36" s="113" customFormat="1" ht="24" customHeight="1">
      <c r="A50" s="88"/>
      <c r="B50" s="88"/>
      <c r="C50" s="88"/>
      <c r="D50" s="89"/>
      <c r="E50" s="88"/>
      <c r="F50" s="89"/>
      <c r="G50" s="89"/>
      <c r="H50" s="89"/>
      <c r="I50" s="88"/>
      <c r="J50" s="89"/>
      <c r="K50" s="89"/>
      <c r="L50" s="89"/>
      <c r="M50" s="88"/>
      <c r="N50" s="88"/>
      <c r="O50" s="88"/>
      <c r="P50" s="89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113">
        <f>F28+J28+N28+R28+V28+Z28+AD28+AH28</f>
        <v>52</v>
      </c>
    </row>
    <row r="51" spans="1:36" s="113" customFormat="1" ht="24" customHeight="1">
      <c r="A51" s="88"/>
      <c r="B51" s="88"/>
      <c r="C51" s="88"/>
      <c r="D51" s="89"/>
      <c r="E51" s="88"/>
      <c r="F51" s="89"/>
      <c r="G51" s="89"/>
      <c r="H51" s="89"/>
      <c r="I51" s="88"/>
      <c r="J51" s="89"/>
      <c r="K51" s="89"/>
      <c r="L51" s="89"/>
      <c r="M51" s="88"/>
      <c r="N51" s="88"/>
      <c r="O51" s="88"/>
      <c r="P51" s="89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</row>
    <row r="52" spans="1:36" s="113" customFormat="1" ht="24" customHeight="1">
      <c r="A52" s="88"/>
      <c r="B52" s="88"/>
      <c r="C52" s="88"/>
      <c r="D52" s="89"/>
      <c r="E52" s="88"/>
      <c r="F52" s="89"/>
      <c r="G52" s="89"/>
      <c r="H52" s="89"/>
      <c r="I52" s="88"/>
      <c r="J52" s="89"/>
      <c r="K52" s="89"/>
      <c r="L52" s="89"/>
      <c r="M52" s="88"/>
      <c r="N52" s="88"/>
      <c r="O52" s="88"/>
      <c r="P52" s="89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</row>
    <row r="53" spans="1:36" s="113" customFormat="1" ht="24" customHeight="1">
      <c r="A53" s="88"/>
      <c r="B53" s="88"/>
      <c r="C53" s="88"/>
      <c r="D53" s="89"/>
      <c r="E53" s="88"/>
      <c r="F53" s="89"/>
      <c r="G53" s="89"/>
      <c r="H53" s="89"/>
      <c r="I53" s="88"/>
      <c r="J53" s="89"/>
      <c r="K53" s="89"/>
      <c r="L53" s="89"/>
      <c r="M53" s="88"/>
      <c r="N53" s="88"/>
      <c r="O53" s="88"/>
      <c r="P53" s="89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</row>
    <row r="54" spans="1:36" s="113" customFormat="1" ht="24" customHeight="1">
      <c r="A54" s="88"/>
      <c r="B54" s="88"/>
      <c r="C54" s="88"/>
      <c r="D54" s="89"/>
      <c r="E54" s="88"/>
      <c r="F54" s="89"/>
      <c r="G54" s="89"/>
      <c r="H54" s="89"/>
      <c r="I54" s="88"/>
      <c r="J54" s="89"/>
      <c r="K54" s="89"/>
      <c r="L54" s="89"/>
      <c r="M54" s="88"/>
      <c r="N54" s="88"/>
      <c r="O54" s="88"/>
      <c r="P54" s="89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36" s="113" customFormat="1" ht="24" customHeight="1">
      <c r="A55" s="88"/>
      <c r="B55" s="88"/>
      <c r="C55" s="88"/>
      <c r="D55" s="89"/>
      <c r="E55" s="88"/>
      <c r="F55" s="89"/>
      <c r="G55" s="89"/>
      <c r="H55" s="89"/>
      <c r="I55" s="88"/>
      <c r="J55" s="89"/>
      <c r="K55" s="89"/>
      <c r="L55" s="89"/>
      <c r="M55" s="88"/>
      <c r="N55" s="88"/>
      <c r="O55" s="88"/>
      <c r="P55" s="89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</row>
    <row r="56" spans="1:36" s="113" customFormat="1" ht="24" customHeight="1">
      <c r="A56" s="88"/>
      <c r="B56" s="88"/>
      <c r="C56" s="88"/>
      <c r="D56" s="89"/>
      <c r="E56" s="88"/>
      <c r="F56" s="89"/>
      <c r="G56" s="89"/>
      <c r="H56" s="89"/>
      <c r="I56" s="88"/>
      <c r="J56" s="89"/>
      <c r="K56" s="89"/>
      <c r="L56" s="89"/>
      <c r="M56" s="88"/>
      <c r="N56" s="88"/>
      <c r="O56" s="88"/>
      <c r="P56" s="89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</row>
    <row r="57" spans="1:36" s="113" customFormat="1" ht="24" customHeight="1">
      <c r="A57" s="88"/>
      <c r="B57" s="88"/>
      <c r="C57" s="88"/>
      <c r="D57" s="89"/>
      <c r="E57" s="88"/>
      <c r="F57" s="89"/>
      <c r="G57" s="89"/>
      <c r="H57" s="89"/>
      <c r="I57" s="88"/>
      <c r="J57" s="89"/>
      <c r="K57" s="89"/>
      <c r="L57" s="89"/>
      <c r="M57" s="88"/>
      <c r="N57" s="88"/>
      <c r="O57" s="88"/>
      <c r="P57" s="89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</row>
    <row r="58" spans="1:36" s="113" customFormat="1" ht="24" customHeight="1">
      <c r="A58" s="88"/>
      <c r="B58" s="88"/>
      <c r="C58" s="88"/>
      <c r="D58" s="89"/>
      <c r="E58" s="88"/>
      <c r="F58" s="89"/>
      <c r="G58" s="89"/>
      <c r="H58" s="89"/>
      <c r="I58" s="88"/>
      <c r="J58" s="89"/>
      <c r="K58" s="89"/>
      <c r="L58" s="89"/>
      <c r="M58" s="88"/>
      <c r="N58" s="88"/>
      <c r="O58" s="88"/>
      <c r="P58" s="89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</row>
    <row r="59" spans="1:36" s="113" customFormat="1" ht="24" customHeight="1">
      <c r="A59" s="88"/>
      <c r="B59" s="88"/>
      <c r="C59" s="88"/>
      <c r="D59" s="89"/>
      <c r="E59" s="88"/>
      <c r="F59" s="89"/>
      <c r="G59" s="89"/>
      <c r="H59" s="89"/>
      <c r="I59" s="88"/>
      <c r="J59" s="89"/>
      <c r="K59" s="89"/>
      <c r="L59" s="89"/>
      <c r="M59" s="88"/>
      <c r="N59" s="88"/>
      <c r="O59" s="88"/>
      <c r="P59" s="89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113">
        <f>F37+J37+N37+R37+V37+Z37+AD37+AH37</f>
        <v>46</v>
      </c>
    </row>
    <row r="60" spans="1:36" s="113" customFormat="1" ht="45" customHeight="1">
      <c r="A60" s="88"/>
      <c r="B60" s="88"/>
      <c r="C60" s="88"/>
      <c r="D60" s="89"/>
      <c r="E60" s="88"/>
      <c r="F60" s="89"/>
      <c r="G60" s="89"/>
      <c r="H60" s="89"/>
      <c r="I60" s="88"/>
      <c r="J60" s="89"/>
      <c r="K60" s="89"/>
      <c r="L60" s="89"/>
      <c r="M60" s="88"/>
      <c r="N60" s="88"/>
      <c r="O60" s="88"/>
      <c r="P60" s="89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114">
        <f>F38+J38+N38+R38+V38+Z38+AD38+AH38</f>
        <v>128</v>
      </c>
    </row>
    <row r="61" spans="1:36" s="113" customFormat="1" ht="50.1" customHeight="1">
      <c r="A61" s="88"/>
      <c r="B61" s="88"/>
      <c r="C61" s="88"/>
      <c r="D61" s="89"/>
      <c r="E61" s="88"/>
      <c r="F61" s="89"/>
      <c r="G61" s="89"/>
      <c r="H61" s="89"/>
      <c r="I61" s="88"/>
      <c r="J61" s="89"/>
      <c r="K61" s="89"/>
      <c r="L61" s="89"/>
      <c r="M61" s="88"/>
      <c r="N61" s="88"/>
      <c r="O61" s="88"/>
      <c r="P61" s="89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</row>
    <row r="62" spans="1:36" s="113" customFormat="1" ht="348.75" customHeight="1">
      <c r="A62" s="88"/>
      <c r="B62" s="88"/>
      <c r="C62" s="88"/>
      <c r="D62" s="89"/>
      <c r="E62" s="88"/>
      <c r="F62" s="89"/>
      <c r="G62" s="89"/>
      <c r="H62" s="89"/>
      <c r="I62" s="88"/>
      <c r="J62" s="89"/>
      <c r="K62" s="89"/>
      <c r="L62" s="89"/>
      <c r="M62" s="88"/>
      <c r="N62" s="88"/>
      <c r="O62" s="88"/>
      <c r="P62" s="89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</row>
    <row r="64" spans="1:36" s="112" customFormat="1" ht="30" customHeight="1">
      <c r="A64" s="88"/>
      <c r="B64" s="88"/>
      <c r="C64" s="88"/>
      <c r="D64" s="89"/>
      <c r="E64" s="88"/>
      <c r="F64" s="89"/>
      <c r="G64" s="89"/>
      <c r="H64" s="89"/>
      <c r="I64" s="88"/>
      <c r="J64" s="89"/>
      <c r="K64" s="89"/>
      <c r="L64" s="89"/>
      <c r="M64" s="88"/>
      <c r="N64" s="88"/>
      <c r="O64" s="88"/>
      <c r="P64" s="89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</row>
    <row r="65" spans="1:36" s="111" customFormat="1" ht="24" customHeight="1">
      <c r="A65" s="88"/>
      <c r="B65" s="88"/>
      <c r="C65" s="88"/>
      <c r="D65" s="89"/>
      <c r="E65" s="88"/>
      <c r="F65" s="89"/>
      <c r="G65" s="89"/>
      <c r="H65" s="89"/>
      <c r="I65" s="88"/>
      <c r="J65" s="89"/>
      <c r="K65" s="89"/>
      <c r="L65" s="89"/>
      <c r="M65" s="88"/>
      <c r="N65" s="88"/>
      <c r="O65" s="88"/>
      <c r="P65" s="89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</row>
    <row r="66" spans="1:36" s="95" customFormat="1" ht="24" customHeight="1">
      <c r="A66" s="88"/>
      <c r="B66" s="88"/>
      <c r="C66" s="88"/>
      <c r="D66" s="89"/>
      <c r="E66" s="88"/>
      <c r="F66" s="89"/>
      <c r="G66" s="89"/>
      <c r="H66" s="89"/>
      <c r="I66" s="88"/>
      <c r="J66" s="89"/>
      <c r="K66" s="89"/>
      <c r="L66" s="89"/>
      <c r="M66" s="88"/>
      <c r="N66" s="88"/>
      <c r="O66" s="88"/>
      <c r="P66" s="89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</row>
    <row r="67" spans="1:36" s="110" customFormat="1" ht="24" customHeight="1">
      <c r="A67" s="88"/>
      <c r="B67" s="88"/>
      <c r="C67" s="88"/>
      <c r="D67" s="89"/>
      <c r="E67" s="88"/>
      <c r="F67" s="89"/>
      <c r="G67" s="89"/>
      <c r="H67" s="89"/>
      <c r="I67" s="88"/>
      <c r="J67" s="89"/>
      <c r="K67" s="89"/>
      <c r="L67" s="89"/>
      <c r="M67" s="88"/>
      <c r="N67" s="88"/>
      <c r="O67" s="88"/>
      <c r="P67" s="89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</row>
    <row r="68" spans="1:36" s="95" customFormat="1" ht="49.9" customHeight="1">
      <c r="A68" s="88"/>
      <c r="B68" s="88"/>
      <c r="C68" s="88"/>
      <c r="D68" s="89"/>
      <c r="E68" s="88"/>
      <c r="F68" s="89"/>
      <c r="G68" s="89"/>
      <c r="H68" s="89"/>
      <c r="I68" s="88"/>
      <c r="J68" s="89"/>
      <c r="K68" s="89"/>
      <c r="L68" s="89"/>
      <c r="M68" s="88"/>
      <c r="N68" s="88"/>
      <c r="O68" s="88"/>
      <c r="P68" s="89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</row>
    <row r="69" spans="1:36" s="95" customFormat="1" ht="24" customHeight="1">
      <c r="A69" s="88"/>
      <c r="B69" s="88"/>
      <c r="C69" s="88"/>
      <c r="D69" s="89"/>
      <c r="E69" s="88"/>
      <c r="F69" s="89"/>
      <c r="G69" s="89"/>
      <c r="H69" s="89"/>
      <c r="I69" s="88"/>
      <c r="J69" s="89"/>
      <c r="K69" s="89"/>
      <c r="L69" s="89"/>
      <c r="M69" s="88"/>
      <c r="N69" s="88"/>
      <c r="O69" s="88"/>
      <c r="P69" s="89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</row>
    <row r="70" spans="1:36" s="95" customFormat="1" ht="24" customHeight="1">
      <c r="A70" s="88"/>
      <c r="B70" s="88"/>
      <c r="C70" s="88"/>
      <c r="D70" s="89"/>
      <c r="E70" s="88"/>
      <c r="F70" s="89"/>
      <c r="G70" s="89"/>
      <c r="H70" s="89"/>
      <c r="I70" s="88"/>
      <c r="J70" s="89"/>
      <c r="K70" s="89"/>
      <c r="L70" s="89"/>
      <c r="M70" s="88"/>
      <c r="N70" s="88"/>
      <c r="O70" s="88"/>
      <c r="P70" s="89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</row>
    <row r="71" spans="1:36" s="95" customFormat="1" ht="24" customHeight="1">
      <c r="A71" s="88"/>
      <c r="B71" s="88"/>
      <c r="C71" s="88"/>
      <c r="D71" s="89"/>
      <c r="E71" s="88"/>
      <c r="F71" s="89"/>
      <c r="G71" s="89"/>
      <c r="H71" s="89"/>
      <c r="I71" s="88"/>
      <c r="J71" s="89"/>
      <c r="K71" s="89"/>
      <c r="L71" s="89"/>
      <c r="M71" s="88"/>
      <c r="N71" s="88"/>
      <c r="O71" s="88"/>
      <c r="P71" s="89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</row>
    <row r="72" spans="1:36" s="95" customFormat="1" ht="24" customHeight="1">
      <c r="A72" s="88"/>
      <c r="B72" s="88"/>
      <c r="C72" s="88"/>
      <c r="D72" s="89"/>
      <c r="E72" s="88"/>
      <c r="F72" s="89"/>
      <c r="G72" s="89"/>
      <c r="H72" s="89"/>
      <c r="I72" s="88"/>
      <c r="J72" s="89"/>
      <c r="K72" s="89"/>
      <c r="L72" s="89"/>
      <c r="M72" s="88"/>
      <c r="N72" s="88"/>
      <c r="O72" s="88"/>
      <c r="P72" s="89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</row>
    <row r="73" spans="1:36" s="95" customFormat="1" ht="24" customHeight="1">
      <c r="A73" s="88"/>
      <c r="B73" s="88"/>
      <c r="C73" s="88"/>
      <c r="D73" s="89"/>
      <c r="E73" s="88"/>
      <c r="F73" s="89"/>
      <c r="G73" s="89"/>
      <c r="H73" s="89"/>
      <c r="I73" s="88"/>
      <c r="J73" s="89"/>
      <c r="K73" s="89"/>
      <c r="L73" s="89"/>
      <c r="M73" s="88"/>
      <c r="N73" s="88"/>
      <c r="O73" s="88"/>
      <c r="P73" s="89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</row>
    <row r="74" spans="1:36" s="95" customFormat="1" ht="24" customHeight="1">
      <c r="A74" s="88"/>
      <c r="B74" s="88"/>
      <c r="C74" s="88"/>
      <c r="D74" s="89"/>
      <c r="E74" s="88"/>
      <c r="F74" s="89"/>
      <c r="G74" s="89"/>
      <c r="H74" s="89"/>
      <c r="I74" s="88"/>
      <c r="J74" s="89"/>
      <c r="K74" s="89"/>
      <c r="L74" s="89"/>
      <c r="M74" s="88"/>
      <c r="N74" s="88"/>
      <c r="O74" s="88"/>
      <c r="P74" s="89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</row>
    <row r="75" spans="1:36" s="95" customFormat="1" ht="24" customHeight="1">
      <c r="A75" s="88"/>
      <c r="B75" s="88"/>
      <c r="C75" s="88"/>
      <c r="D75" s="89"/>
      <c r="E75" s="88"/>
      <c r="F75" s="89"/>
      <c r="G75" s="89"/>
      <c r="H75" s="89"/>
      <c r="I75" s="88"/>
      <c r="J75" s="89"/>
      <c r="K75" s="89"/>
      <c r="L75" s="89"/>
      <c r="M75" s="88"/>
      <c r="N75" s="88"/>
      <c r="O75" s="88"/>
      <c r="P75" s="89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</row>
    <row r="76" spans="1:36" s="95" customFormat="1" ht="24" customHeight="1">
      <c r="A76" s="88"/>
      <c r="B76" s="88"/>
      <c r="C76" s="88"/>
      <c r="D76" s="89"/>
      <c r="E76" s="88"/>
      <c r="F76" s="89"/>
      <c r="G76" s="89"/>
      <c r="H76" s="89"/>
      <c r="I76" s="88"/>
      <c r="J76" s="89"/>
      <c r="K76" s="89"/>
      <c r="L76" s="89"/>
      <c r="M76" s="88"/>
      <c r="N76" s="88"/>
      <c r="O76" s="88"/>
      <c r="P76" s="89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95" t="e">
        <f>SUM(#REF!,#REF!,#REF!,#REF!,#REF!,#REF!,#REF!,#REF!)</f>
        <v>#REF!</v>
      </c>
    </row>
    <row r="77" spans="1:36" s="95" customFormat="1" ht="39.950000000000003" customHeight="1">
      <c r="A77" s="88"/>
      <c r="B77" s="88"/>
      <c r="C77" s="88"/>
      <c r="D77" s="89"/>
      <c r="E77" s="88"/>
      <c r="F77" s="89"/>
      <c r="G77" s="89"/>
      <c r="H77" s="89"/>
      <c r="I77" s="88"/>
      <c r="J77" s="89"/>
      <c r="K77" s="89"/>
      <c r="L77" s="89"/>
      <c r="M77" s="88"/>
      <c r="N77" s="88"/>
      <c r="O77" s="88"/>
      <c r="P77" s="89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6" s="95" customFormat="1" ht="24" customHeight="1">
      <c r="A78" s="88"/>
      <c r="B78" s="88"/>
      <c r="C78" s="88"/>
      <c r="D78" s="89"/>
      <c r="E78" s="88"/>
      <c r="F78" s="89"/>
      <c r="G78" s="89"/>
      <c r="H78" s="89"/>
      <c r="I78" s="88"/>
      <c r="J78" s="89"/>
      <c r="K78" s="89"/>
      <c r="L78" s="89"/>
      <c r="M78" s="88"/>
      <c r="N78" s="88"/>
      <c r="O78" s="88"/>
      <c r="P78" s="89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95" t="e">
        <f>SUM(#REF!,#REF!,#REF!,#REF!,#REF!,#REF!,#REF!,#REF!)</f>
        <v>#REF!</v>
      </c>
    </row>
    <row r="79" spans="1:36" s="109" customFormat="1" ht="24" customHeight="1">
      <c r="A79" s="88"/>
      <c r="B79" s="88"/>
      <c r="C79" s="88"/>
      <c r="D79" s="89"/>
      <c r="E79" s="88"/>
      <c r="F79" s="89"/>
      <c r="G79" s="89"/>
      <c r="H79" s="89"/>
      <c r="I79" s="88"/>
      <c r="J79" s="89"/>
      <c r="K79" s="89"/>
      <c r="L79" s="89"/>
      <c r="M79" s="88"/>
      <c r="N79" s="88"/>
      <c r="O79" s="88"/>
      <c r="P79" s="89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95"/>
    </row>
    <row r="80" spans="1:36" s="109" customFormat="1" ht="24" customHeight="1">
      <c r="A80" s="88"/>
      <c r="B80" s="88"/>
      <c r="C80" s="88"/>
      <c r="D80" s="89"/>
      <c r="E80" s="88"/>
      <c r="F80" s="89"/>
      <c r="G80" s="89"/>
      <c r="H80" s="89"/>
      <c r="I80" s="88"/>
      <c r="J80" s="89"/>
      <c r="K80" s="89"/>
      <c r="L80" s="89"/>
      <c r="M80" s="88"/>
      <c r="N80" s="88"/>
      <c r="O80" s="88"/>
      <c r="P80" s="89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95"/>
    </row>
    <row r="81" spans="1:36" s="109" customFormat="1" ht="24" customHeight="1">
      <c r="A81" s="88"/>
      <c r="B81" s="88"/>
      <c r="C81" s="88"/>
      <c r="D81" s="89"/>
      <c r="E81" s="88"/>
      <c r="F81" s="89"/>
      <c r="G81" s="89"/>
      <c r="H81" s="89"/>
      <c r="I81" s="88"/>
      <c r="J81" s="89"/>
      <c r="K81" s="89"/>
      <c r="L81" s="89"/>
      <c r="M81" s="88"/>
      <c r="N81" s="88"/>
      <c r="O81" s="88"/>
      <c r="P81" s="89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95"/>
    </row>
    <row r="82" spans="1:36" s="109" customFormat="1" ht="24" customHeight="1">
      <c r="A82" s="88"/>
      <c r="B82" s="88"/>
      <c r="C82" s="88"/>
      <c r="D82" s="89"/>
      <c r="E82" s="88"/>
      <c r="F82" s="89"/>
      <c r="G82" s="89"/>
      <c r="H82" s="89"/>
      <c r="I82" s="88"/>
      <c r="J82" s="89"/>
      <c r="K82" s="89"/>
      <c r="L82" s="89"/>
      <c r="M82" s="88"/>
      <c r="N82" s="88"/>
      <c r="O82" s="88"/>
      <c r="P82" s="89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95"/>
    </row>
    <row r="83" spans="1:36" s="109" customFormat="1" ht="24" customHeight="1">
      <c r="A83" s="88"/>
      <c r="B83" s="88"/>
      <c r="C83" s="88"/>
      <c r="D83" s="89"/>
      <c r="E83" s="88"/>
      <c r="F83" s="89"/>
      <c r="G83" s="89"/>
      <c r="H83" s="89"/>
      <c r="I83" s="88"/>
      <c r="J83" s="89"/>
      <c r="K83" s="89"/>
      <c r="L83" s="89"/>
      <c r="M83" s="88"/>
      <c r="N83" s="88"/>
      <c r="O83" s="88"/>
      <c r="P83" s="89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95" t="e">
        <f>SUM(#REF!,#REF!,#REF!,#REF!,#REF!,#REF!,#REF!,#REF!)</f>
        <v>#REF!</v>
      </c>
    </row>
    <row r="84" spans="1:36" s="95" customFormat="1" ht="24" customHeight="1">
      <c r="A84" s="88"/>
      <c r="B84" s="88"/>
      <c r="C84" s="88"/>
      <c r="D84" s="89"/>
      <c r="E84" s="88"/>
      <c r="F84" s="89"/>
      <c r="G84" s="89"/>
      <c r="H84" s="89"/>
      <c r="I84" s="88"/>
      <c r="J84" s="89"/>
      <c r="K84" s="89"/>
      <c r="L84" s="89"/>
      <c r="M84" s="88"/>
      <c r="N84" s="88"/>
      <c r="O84" s="88"/>
      <c r="P84" s="89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</row>
    <row r="85" spans="1:36" s="95" customFormat="1" ht="24" customHeight="1">
      <c r="A85" s="88"/>
      <c r="B85" s="88"/>
      <c r="C85" s="88"/>
      <c r="D85" s="89"/>
      <c r="E85" s="88"/>
      <c r="F85" s="89"/>
      <c r="G85" s="89"/>
      <c r="H85" s="89"/>
      <c r="I85" s="88"/>
      <c r="J85" s="89"/>
      <c r="K85" s="89"/>
      <c r="L85" s="89"/>
      <c r="M85" s="88"/>
      <c r="N85" s="88"/>
      <c r="O85" s="88"/>
      <c r="P85" s="89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</row>
    <row r="86" spans="1:36" s="95" customFormat="1" ht="24" customHeight="1">
      <c r="A86" s="88"/>
      <c r="B86" s="88"/>
      <c r="C86" s="88"/>
      <c r="D86" s="89"/>
      <c r="E86" s="88"/>
      <c r="F86" s="89"/>
      <c r="G86" s="89"/>
      <c r="H86" s="89"/>
      <c r="I86" s="88"/>
      <c r="J86" s="89"/>
      <c r="K86" s="89"/>
      <c r="L86" s="89"/>
      <c r="M86" s="88"/>
      <c r="N86" s="88"/>
      <c r="O86" s="88"/>
      <c r="P86" s="89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</row>
    <row r="87" spans="1:36" s="95" customFormat="1" ht="24" customHeight="1">
      <c r="A87" s="88"/>
      <c r="B87" s="88"/>
      <c r="C87" s="88"/>
      <c r="D87" s="89"/>
      <c r="E87" s="88"/>
      <c r="F87" s="89"/>
      <c r="G87" s="89"/>
      <c r="H87" s="89"/>
      <c r="I87" s="88"/>
      <c r="J87" s="89"/>
      <c r="K87" s="89"/>
      <c r="L87" s="89"/>
      <c r="M87" s="88"/>
      <c r="N87" s="88"/>
      <c r="O87" s="88"/>
      <c r="P87" s="89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</row>
    <row r="88" spans="1:36" s="95" customFormat="1" ht="24" customHeight="1">
      <c r="A88" s="88"/>
      <c r="B88" s="88"/>
      <c r="C88" s="88"/>
      <c r="D88" s="89"/>
      <c r="E88" s="88"/>
      <c r="F88" s="89"/>
      <c r="G88" s="89"/>
      <c r="H88" s="89"/>
      <c r="I88" s="88"/>
      <c r="J88" s="89"/>
      <c r="K88" s="89"/>
      <c r="L88" s="89"/>
      <c r="M88" s="88"/>
      <c r="N88" s="88"/>
      <c r="O88" s="88"/>
      <c r="P88" s="89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95" t="e">
        <f>SUM(#REF!,#REF!,#REF!,#REF!,#REF!,#REF!,#REF!,#REF!)</f>
        <v>#REF!</v>
      </c>
    </row>
    <row r="89" spans="1:36" s="95" customFormat="1" ht="24" customHeight="1">
      <c r="A89" s="88"/>
      <c r="B89" s="88"/>
      <c r="C89" s="88"/>
      <c r="D89" s="89"/>
      <c r="E89" s="88"/>
      <c r="F89" s="89"/>
      <c r="G89" s="89"/>
      <c r="H89" s="89"/>
      <c r="I89" s="88"/>
      <c r="J89" s="89"/>
      <c r="K89" s="89"/>
      <c r="L89" s="89"/>
      <c r="M89" s="88"/>
      <c r="N89" s="88"/>
      <c r="O89" s="88"/>
      <c r="P89" s="89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</row>
    <row r="90" spans="1:36" s="95" customFormat="1" ht="24" customHeight="1">
      <c r="A90" s="88"/>
      <c r="B90" s="88"/>
      <c r="C90" s="88"/>
      <c r="D90" s="89"/>
      <c r="E90" s="88"/>
      <c r="F90" s="89"/>
      <c r="G90" s="89"/>
      <c r="H90" s="89"/>
      <c r="I90" s="88"/>
      <c r="J90" s="89"/>
      <c r="K90" s="89"/>
      <c r="L90" s="89"/>
      <c r="M90" s="88"/>
      <c r="N90" s="88"/>
      <c r="O90" s="88"/>
      <c r="P90" s="89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</row>
    <row r="91" spans="1:36" s="95" customFormat="1" ht="24" customHeight="1">
      <c r="A91" s="88"/>
      <c r="B91" s="88"/>
      <c r="C91" s="88"/>
      <c r="D91" s="89"/>
      <c r="E91" s="88"/>
      <c r="F91" s="89"/>
      <c r="G91" s="89"/>
      <c r="H91" s="89"/>
      <c r="I91" s="88"/>
      <c r="J91" s="89"/>
      <c r="K91" s="89"/>
      <c r="L91" s="89"/>
      <c r="M91" s="88"/>
      <c r="N91" s="88"/>
      <c r="O91" s="88"/>
      <c r="P91" s="89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</row>
    <row r="92" spans="1:36" s="95" customFormat="1" ht="24" customHeight="1">
      <c r="A92" s="88"/>
      <c r="B92" s="88"/>
      <c r="C92" s="88"/>
      <c r="D92" s="89"/>
      <c r="E92" s="88"/>
      <c r="F92" s="89"/>
      <c r="G92" s="89"/>
      <c r="H92" s="89"/>
      <c r="I92" s="88"/>
      <c r="J92" s="89"/>
      <c r="K92" s="89"/>
      <c r="L92" s="89"/>
      <c r="M92" s="88"/>
      <c r="N92" s="88"/>
      <c r="O92" s="88"/>
      <c r="P92" s="89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</row>
    <row r="93" spans="1:36" s="95" customFormat="1" ht="24" customHeight="1">
      <c r="A93" s="88"/>
      <c r="B93" s="88"/>
      <c r="C93" s="88"/>
      <c r="D93" s="89"/>
      <c r="E93" s="88"/>
      <c r="F93" s="89"/>
      <c r="G93" s="89"/>
      <c r="H93" s="89"/>
      <c r="I93" s="88"/>
      <c r="J93" s="89"/>
      <c r="K93" s="89"/>
      <c r="L93" s="89"/>
      <c r="M93" s="88"/>
      <c r="N93" s="88"/>
      <c r="O93" s="88"/>
      <c r="P93" s="89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</row>
    <row r="94" spans="1:36" s="95" customFormat="1" ht="24" customHeight="1">
      <c r="A94" s="88"/>
      <c r="B94" s="88"/>
      <c r="C94" s="88"/>
      <c r="D94" s="89"/>
      <c r="E94" s="88"/>
      <c r="F94" s="89"/>
      <c r="G94" s="89"/>
      <c r="H94" s="89"/>
      <c r="I94" s="88"/>
      <c r="J94" s="89"/>
      <c r="K94" s="89"/>
      <c r="L94" s="89"/>
      <c r="M94" s="88"/>
      <c r="N94" s="88"/>
      <c r="O94" s="88"/>
      <c r="P94" s="89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</row>
    <row r="95" spans="1:36" s="95" customFormat="1" ht="24" customHeight="1">
      <c r="A95" s="88"/>
      <c r="B95" s="88"/>
      <c r="C95" s="88"/>
      <c r="D95" s="89"/>
      <c r="E95" s="88"/>
      <c r="F95" s="89"/>
      <c r="G95" s="89"/>
      <c r="H95" s="89"/>
      <c r="I95" s="88"/>
      <c r="J95" s="89"/>
      <c r="K95" s="89"/>
      <c r="L95" s="89"/>
      <c r="M95" s="88"/>
      <c r="N95" s="88"/>
      <c r="O95" s="88"/>
      <c r="P95" s="89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</row>
    <row r="96" spans="1:36" s="95" customFormat="1" ht="24" customHeight="1">
      <c r="A96" s="88"/>
      <c r="B96" s="88"/>
      <c r="C96" s="88"/>
      <c r="D96" s="89"/>
      <c r="E96" s="88"/>
      <c r="F96" s="89"/>
      <c r="G96" s="89"/>
      <c r="H96" s="89"/>
      <c r="I96" s="88"/>
      <c r="J96" s="89"/>
      <c r="K96" s="89"/>
      <c r="L96" s="89"/>
      <c r="M96" s="88"/>
      <c r="N96" s="88"/>
      <c r="O96" s="88"/>
      <c r="P96" s="89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</row>
    <row r="97" spans="1:36" s="95" customFormat="1" ht="24" customHeight="1">
      <c r="A97" s="88"/>
      <c r="B97" s="88"/>
      <c r="C97" s="88"/>
      <c r="D97" s="89"/>
      <c r="E97" s="88"/>
      <c r="F97" s="89"/>
      <c r="G97" s="89"/>
      <c r="H97" s="89"/>
      <c r="I97" s="88"/>
      <c r="J97" s="89"/>
      <c r="K97" s="89"/>
      <c r="L97" s="89"/>
      <c r="M97" s="88"/>
      <c r="N97" s="88"/>
      <c r="O97" s="88"/>
      <c r="P97" s="89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95" t="e">
        <f>SUM(#REF!,#REF!,#REF!,#REF!,#REF!,#REF!,#REF!,#REF!)</f>
        <v>#REF!</v>
      </c>
    </row>
    <row r="98" spans="1:36" s="95" customFormat="1" ht="45" customHeight="1">
      <c r="A98" s="88"/>
      <c r="B98" s="88"/>
      <c r="C98" s="88"/>
      <c r="D98" s="89"/>
      <c r="E98" s="88"/>
      <c r="F98" s="89"/>
      <c r="G98" s="89"/>
      <c r="H98" s="89"/>
      <c r="I98" s="88"/>
      <c r="J98" s="89"/>
      <c r="K98" s="89"/>
      <c r="L98" s="89"/>
      <c r="M98" s="88"/>
      <c r="N98" s="88"/>
      <c r="O98" s="88"/>
      <c r="P98" s="89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95" t="e">
        <f>SUM(#REF!,#REF!,#REF!,#REF!,#REF!,#REF!,#REF!,#REF!)</f>
        <v>#REF!</v>
      </c>
    </row>
    <row r="99" spans="1:36" s="95" customFormat="1" ht="192" customHeight="1">
      <c r="A99" s="88"/>
      <c r="B99" s="88"/>
      <c r="C99" s="88"/>
      <c r="D99" s="89"/>
      <c r="E99" s="88"/>
      <c r="F99" s="89"/>
      <c r="G99" s="89"/>
      <c r="H99" s="89"/>
      <c r="I99" s="88"/>
      <c r="J99" s="89"/>
      <c r="K99" s="89"/>
      <c r="L99" s="89"/>
      <c r="M99" s="88"/>
      <c r="N99" s="88"/>
      <c r="O99" s="88"/>
      <c r="P99" s="89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</row>
    <row r="100" spans="1:36" s="106" customFormat="1" ht="274.5" customHeight="1">
      <c r="A100" s="88"/>
      <c r="B100" s="88"/>
      <c r="C100" s="88"/>
      <c r="D100" s="89"/>
      <c r="E100" s="88"/>
      <c r="F100" s="89"/>
      <c r="G100" s="89"/>
      <c r="H100" s="89"/>
      <c r="I100" s="88"/>
      <c r="J100" s="89"/>
      <c r="K100" s="89"/>
      <c r="L100" s="89"/>
      <c r="M100" s="88"/>
      <c r="N100" s="88"/>
      <c r="O100" s="88"/>
      <c r="P100" s="89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</row>
    <row r="101" spans="1:36" s="106" customFormat="1" ht="35.1" customHeight="1">
      <c r="A101" s="88"/>
      <c r="B101" s="88"/>
      <c r="C101" s="88"/>
      <c r="D101" s="89"/>
      <c r="E101" s="88"/>
      <c r="F101" s="89"/>
      <c r="G101" s="89"/>
      <c r="H101" s="89"/>
      <c r="I101" s="88"/>
      <c r="J101" s="89"/>
      <c r="K101" s="89"/>
      <c r="L101" s="89"/>
      <c r="M101" s="88"/>
      <c r="N101" s="88"/>
      <c r="O101" s="88"/>
      <c r="P101" s="89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</row>
    <row r="102" spans="1:36" s="106" customFormat="1" ht="24" customHeight="1">
      <c r="A102" s="88"/>
      <c r="B102" s="88"/>
      <c r="C102" s="88"/>
      <c r="D102" s="89"/>
      <c r="E102" s="88"/>
      <c r="F102" s="89"/>
      <c r="G102" s="89"/>
      <c r="H102" s="89"/>
      <c r="I102" s="88"/>
      <c r="J102" s="89"/>
      <c r="K102" s="89"/>
      <c r="L102" s="89"/>
      <c r="M102" s="88"/>
      <c r="N102" s="88"/>
      <c r="O102" s="88"/>
      <c r="P102" s="89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</row>
    <row r="103" spans="1:36" s="106" customFormat="1" ht="24" customHeight="1">
      <c r="A103" s="88"/>
      <c r="B103" s="88"/>
      <c r="C103" s="88"/>
      <c r="D103" s="89"/>
      <c r="E103" s="88"/>
      <c r="F103" s="89"/>
      <c r="G103" s="89"/>
      <c r="H103" s="89"/>
      <c r="I103" s="88"/>
      <c r="J103" s="89"/>
      <c r="K103" s="89"/>
      <c r="L103" s="89"/>
      <c r="M103" s="88"/>
      <c r="N103" s="88"/>
      <c r="O103" s="88"/>
      <c r="P103" s="89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</row>
    <row r="104" spans="1:36" s="106" customFormat="1" ht="24" customHeight="1">
      <c r="A104" s="88"/>
      <c r="B104" s="88"/>
      <c r="C104" s="88"/>
      <c r="D104" s="89"/>
      <c r="E104" s="88"/>
      <c r="F104" s="89"/>
      <c r="G104" s="89"/>
      <c r="H104" s="89"/>
      <c r="I104" s="88"/>
      <c r="J104" s="89"/>
      <c r="K104" s="89"/>
      <c r="L104" s="89"/>
      <c r="M104" s="88"/>
      <c r="N104" s="88"/>
      <c r="O104" s="88"/>
      <c r="P104" s="89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</row>
    <row r="105" spans="1:36" s="106" customFormat="1" ht="50.1" customHeight="1">
      <c r="A105" s="88"/>
      <c r="B105" s="88"/>
      <c r="C105" s="88"/>
      <c r="D105" s="89"/>
      <c r="E105" s="88"/>
      <c r="F105" s="89"/>
      <c r="G105" s="89"/>
      <c r="H105" s="89"/>
      <c r="I105" s="88"/>
      <c r="J105" s="89"/>
      <c r="K105" s="89"/>
      <c r="L105" s="89"/>
      <c r="M105" s="88"/>
      <c r="N105" s="88"/>
      <c r="O105" s="88"/>
      <c r="P105" s="89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</row>
    <row r="106" spans="1:36" s="106" customFormat="1" ht="24" customHeight="1">
      <c r="A106" s="88"/>
      <c r="B106" s="88"/>
      <c r="C106" s="88"/>
      <c r="D106" s="89"/>
      <c r="E106" s="88"/>
      <c r="F106" s="89"/>
      <c r="G106" s="89"/>
      <c r="H106" s="89"/>
      <c r="I106" s="88"/>
      <c r="J106" s="89"/>
      <c r="K106" s="89"/>
      <c r="L106" s="89"/>
      <c r="M106" s="88"/>
      <c r="N106" s="88"/>
      <c r="O106" s="88"/>
      <c r="P106" s="89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</row>
    <row r="107" spans="1:36" s="106" customFormat="1" ht="24" customHeight="1">
      <c r="A107" s="88"/>
      <c r="B107" s="88"/>
      <c r="C107" s="88"/>
      <c r="D107" s="89"/>
      <c r="E107" s="88"/>
      <c r="F107" s="89"/>
      <c r="G107" s="89"/>
      <c r="H107" s="89"/>
      <c r="I107" s="88"/>
      <c r="J107" s="89"/>
      <c r="K107" s="89"/>
      <c r="L107" s="89"/>
      <c r="M107" s="88"/>
      <c r="N107" s="88"/>
      <c r="O107" s="88"/>
      <c r="P107" s="89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</row>
    <row r="108" spans="1:36" s="106" customFormat="1" ht="24" customHeight="1">
      <c r="A108" s="88"/>
      <c r="B108" s="88"/>
      <c r="C108" s="88"/>
      <c r="D108" s="89"/>
      <c r="E108" s="88"/>
      <c r="F108" s="89"/>
      <c r="G108" s="89"/>
      <c r="H108" s="89"/>
      <c r="I108" s="88"/>
      <c r="J108" s="89"/>
      <c r="K108" s="89"/>
      <c r="L108" s="89"/>
      <c r="M108" s="88"/>
      <c r="N108" s="88"/>
      <c r="O108" s="88"/>
      <c r="P108" s="89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</row>
    <row r="109" spans="1:36" s="106" customFormat="1" ht="24" customHeight="1">
      <c r="A109" s="88"/>
      <c r="B109" s="88"/>
      <c r="C109" s="88"/>
      <c r="D109" s="89"/>
      <c r="E109" s="88"/>
      <c r="F109" s="89"/>
      <c r="G109" s="89"/>
      <c r="H109" s="89"/>
      <c r="I109" s="88"/>
      <c r="J109" s="89"/>
      <c r="K109" s="89"/>
      <c r="L109" s="89"/>
      <c r="M109" s="88"/>
      <c r="N109" s="88"/>
      <c r="O109" s="88"/>
      <c r="P109" s="8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</row>
    <row r="110" spans="1:36" s="106" customFormat="1" ht="24" customHeight="1">
      <c r="A110" s="88"/>
      <c r="B110" s="88"/>
      <c r="C110" s="88"/>
      <c r="D110" s="89"/>
      <c r="E110" s="88"/>
      <c r="F110" s="89"/>
      <c r="G110" s="89"/>
      <c r="H110" s="89"/>
      <c r="I110" s="88"/>
      <c r="J110" s="89"/>
      <c r="K110" s="89"/>
      <c r="L110" s="89"/>
      <c r="M110" s="88"/>
      <c r="N110" s="88"/>
      <c r="O110" s="88"/>
      <c r="P110" s="89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</row>
    <row r="111" spans="1:36" s="106" customFormat="1" ht="24" customHeight="1">
      <c r="A111" s="88"/>
      <c r="B111" s="88"/>
      <c r="C111" s="88"/>
      <c r="D111" s="89"/>
      <c r="E111" s="88"/>
      <c r="F111" s="89"/>
      <c r="G111" s="89"/>
      <c r="H111" s="89"/>
      <c r="I111" s="88"/>
      <c r="J111" s="89"/>
      <c r="K111" s="89"/>
      <c r="L111" s="89"/>
      <c r="M111" s="88"/>
      <c r="N111" s="88"/>
      <c r="O111" s="88"/>
      <c r="P111" s="89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</row>
    <row r="112" spans="1:36" s="106" customFormat="1" ht="24" customHeight="1">
      <c r="A112" s="88"/>
      <c r="B112" s="88"/>
      <c r="C112" s="88"/>
      <c r="D112" s="89"/>
      <c r="E112" s="88"/>
      <c r="F112" s="89"/>
      <c r="G112" s="89"/>
      <c r="H112" s="89"/>
      <c r="I112" s="88"/>
      <c r="J112" s="89"/>
      <c r="K112" s="89"/>
      <c r="L112" s="89"/>
      <c r="M112" s="88"/>
      <c r="N112" s="88"/>
      <c r="O112" s="88"/>
      <c r="P112" s="89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108" t="e">
        <f>SUM(#REF!+#REF!+#REF!+#REF!+#REF!+#REF!+#REF!+#REF!)</f>
        <v>#REF!</v>
      </c>
    </row>
    <row r="113" spans="1:36" s="106" customFormat="1" ht="39.950000000000003" customHeight="1">
      <c r="A113" s="88"/>
      <c r="B113" s="88"/>
      <c r="C113" s="88"/>
      <c r="D113" s="89"/>
      <c r="E113" s="88"/>
      <c r="F113" s="89"/>
      <c r="G113" s="89"/>
      <c r="H113" s="89"/>
      <c r="I113" s="88"/>
      <c r="J113" s="89"/>
      <c r="K113" s="89"/>
      <c r="L113" s="89"/>
      <c r="M113" s="88"/>
      <c r="N113" s="88"/>
      <c r="O113" s="88"/>
      <c r="P113" s="89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108"/>
    </row>
    <row r="114" spans="1:36" s="106" customFormat="1" ht="24" customHeight="1">
      <c r="A114" s="88"/>
      <c r="B114" s="88"/>
      <c r="C114" s="88"/>
      <c r="D114" s="89"/>
      <c r="E114" s="88"/>
      <c r="F114" s="89"/>
      <c r="G114" s="89"/>
      <c r="H114" s="89"/>
      <c r="I114" s="88"/>
      <c r="J114" s="89"/>
      <c r="K114" s="89"/>
      <c r="L114" s="89"/>
      <c r="M114" s="88"/>
      <c r="N114" s="88"/>
      <c r="O114" s="88"/>
      <c r="P114" s="89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108" t="e">
        <f>SUM(#REF!+#REF!+#REF!+#REF!+#REF!+#REF!+#REF!+#REF!)</f>
        <v>#REF!</v>
      </c>
    </row>
    <row r="115" spans="1:36" s="106" customFormat="1" ht="24" customHeight="1">
      <c r="A115" s="88"/>
      <c r="B115" s="88"/>
      <c r="C115" s="88"/>
      <c r="D115" s="89"/>
      <c r="E115" s="88"/>
      <c r="F115" s="89"/>
      <c r="G115" s="89"/>
      <c r="H115" s="89"/>
      <c r="I115" s="88"/>
      <c r="J115" s="89"/>
      <c r="K115" s="89"/>
      <c r="L115" s="89"/>
      <c r="M115" s="88"/>
      <c r="N115" s="88"/>
      <c r="O115" s="88"/>
      <c r="P115" s="89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108"/>
    </row>
    <row r="116" spans="1:36" s="106" customFormat="1" ht="24" customHeight="1">
      <c r="A116" s="88"/>
      <c r="B116" s="88"/>
      <c r="C116" s="88"/>
      <c r="D116" s="89"/>
      <c r="E116" s="88"/>
      <c r="F116" s="89"/>
      <c r="G116" s="89"/>
      <c r="H116" s="89"/>
      <c r="I116" s="88"/>
      <c r="J116" s="89"/>
      <c r="K116" s="89"/>
      <c r="L116" s="89"/>
      <c r="M116" s="88"/>
      <c r="N116" s="88"/>
      <c r="O116" s="88"/>
      <c r="P116" s="89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108"/>
    </row>
    <row r="117" spans="1:36" s="106" customFormat="1" ht="24" customHeight="1">
      <c r="A117" s="88"/>
      <c r="B117" s="88"/>
      <c r="C117" s="88"/>
      <c r="D117" s="89"/>
      <c r="E117" s="88"/>
      <c r="F117" s="89"/>
      <c r="G117" s="89"/>
      <c r="H117" s="89"/>
      <c r="I117" s="88"/>
      <c r="J117" s="89"/>
      <c r="K117" s="89"/>
      <c r="L117" s="89"/>
      <c r="M117" s="88"/>
      <c r="N117" s="88"/>
      <c r="O117" s="88"/>
      <c r="P117" s="89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108"/>
    </row>
    <row r="118" spans="1:36" s="106" customFormat="1" ht="24" customHeight="1">
      <c r="A118" s="88"/>
      <c r="B118" s="88"/>
      <c r="C118" s="88"/>
      <c r="D118" s="89"/>
      <c r="E118" s="88"/>
      <c r="F118" s="89"/>
      <c r="G118" s="89"/>
      <c r="H118" s="89"/>
      <c r="I118" s="88"/>
      <c r="J118" s="89"/>
      <c r="K118" s="89"/>
      <c r="L118" s="89"/>
      <c r="M118" s="88"/>
      <c r="N118" s="88"/>
      <c r="O118" s="88"/>
      <c r="P118" s="89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108"/>
    </row>
    <row r="119" spans="1:36" s="106" customFormat="1" ht="24" customHeight="1">
      <c r="A119" s="88"/>
      <c r="B119" s="88"/>
      <c r="C119" s="88"/>
      <c r="D119" s="89"/>
      <c r="E119" s="88"/>
      <c r="F119" s="89"/>
      <c r="G119" s="89"/>
      <c r="H119" s="89"/>
      <c r="I119" s="88"/>
      <c r="J119" s="89"/>
      <c r="K119" s="89"/>
      <c r="L119" s="89"/>
      <c r="M119" s="88"/>
      <c r="N119" s="88"/>
      <c r="O119" s="88"/>
      <c r="P119" s="89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108"/>
    </row>
    <row r="120" spans="1:36" s="106" customFormat="1" ht="24" customHeight="1">
      <c r="A120" s="88"/>
      <c r="B120" s="88"/>
      <c r="C120" s="88"/>
      <c r="D120" s="89"/>
      <c r="E120" s="88"/>
      <c r="F120" s="89"/>
      <c r="G120" s="89"/>
      <c r="H120" s="89"/>
      <c r="I120" s="88"/>
      <c r="J120" s="89"/>
      <c r="K120" s="89"/>
      <c r="L120" s="89"/>
      <c r="M120" s="88"/>
      <c r="N120" s="88"/>
      <c r="O120" s="88"/>
      <c r="P120" s="89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108" t="e">
        <f>SUM(#REF!+#REF!+#REF!+#REF!+#REF!+#REF!+#REF!+#REF!)</f>
        <v>#REF!</v>
      </c>
    </row>
    <row r="121" spans="1:36" s="106" customFormat="1" ht="24" customHeight="1">
      <c r="A121" s="88"/>
      <c r="B121" s="88"/>
      <c r="C121" s="88"/>
      <c r="D121" s="89"/>
      <c r="E121" s="88"/>
      <c r="F121" s="89"/>
      <c r="G121" s="89"/>
      <c r="H121" s="89"/>
      <c r="I121" s="88"/>
      <c r="J121" s="89"/>
      <c r="K121" s="89"/>
      <c r="L121" s="89"/>
      <c r="M121" s="88"/>
      <c r="N121" s="88"/>
      <c r="O121" s="88"/>
      <c r="P121" s="89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108"/>
    </row>
    <row r="122" spans="1:36" s="106" customFormat="1" ht="24" customHeight="1">
      <c r="A122" s="88"/>
      <c r="B122" s="88"/>
      <c r="C122" s="88"/>
      <c r="D122" s="89"/>
      <c r="E122" s="88"/>
      <c r="F122" s="89"/>
      <c r="G122" s="89"/>
      <c r="H122" s="89"/>
      <c r="I122" s="88"/>
      <c r="J122" s="89"/>
      <c r="K122" s="89"/>
      <c r="L122" s="89"/>
      <c r="M122" s="88"/>
      <c r="N122" s="88"/>
      <c r="O122" s="88"/>
      <c r="P122" s="89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108"/>
    </row>
    <row r="123" spans="1:36" s="106" customFormat="1" ht="24" customHeight="1">
      <c r="A123" s="88"/>
      <c r="B123" s="88"/>
      <c r="C123" s="88"/>
      <c r="D123" s="89"/>
      <c r="E123" s="88"/>
      <c r="F123" s="89"/>
      <c r="G123" s="89"/>
      <c r="H123" s="89"/>
      <c r="I123" s="88"/>
      <c r="J123" s="89"/>
      <c r="K123" s="89"/>
      <c r="L123" s="89"/>
      <c r="M123" s="88"/>
      <c r="N123" s="88"/>
      <c r="O123" s="88"/>
      <c r="P123" s="89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108"/>
    </row>
    <row r="124" spans="1:36" s="106" customFormat="1" ht="24" customHeight="1">
      <c r="A124" s="88"/>
      <c r="B124" s="88"/>
      <c r="C124" s="88"/>
      <c r="D124" s="89"/>
      <c r="E124" s="88"/>
      <c r="F124" s="89"/>
      <c r="G124" s="89"/>
      <c r="H124" s="89"/>
      <c r="I124" s="88"/>
      <c r="J124" s="89"/>
      <c r="K124" s="89"/>
      <c r="L124" s="89"/>
      <c r="M124" s="88"/>
      <c r="N124" s="88"/>
      <c r="O124" s="88"/>
      <c r="P124" s="89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108"/>
    </row>
    <row r="125" spans="1:36" s="106" customFormat="1" ht="24" customHeight="1">
      <c r="A125" s="88"/>
      <c r="B125" s="88"/>
      <c r="C125" s="88"/>
      <c r="D125" s="89"/>
      <c r="E125" s="88"/>
      <c r="F125" s="89"/>
      <c r="G125" s="89"/>
      <c r="H125" s="89"/>
      <c r="I125" s="88"/>
      <c r="J125" s="89"/>
      <c r="K125" s="89"/>
      <c r="L125" s="89"/>
      <c r="M125" s="88"/>
      <c r="N125" s="88"/>
      <c r="O125" s="88"/>
      <c r="P125" s="89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108" t="e">
        <f>SUM(#REF!+#REF!+#REF!+#REF!+#REF!+#REF!+#REF!+#REF!)</f>
        <v>#REF!</v>
      </c>
    </row>
    <row r="126" spans="1:36" s="106" customFormat="1" ht="24" customHeight="1">
      <c r="A126" s="88"/>
      <c r="B126" s="88"/>
      <c r="C126" s="88"/>
      <c r="D126" s="89"/>
      <c r="E126" s="88"/>
      <c r="F126" s="89"/>
      <c r="G126" s="89"/>
      <c r="H126" s="89"/>
      <c r="I126" s="88"/>
      <c r="J126" s="89"/>
      <c r="K126" s="89"/>
      <c r="L126" s="89"/>
      <c r="M126" s="88"/>
      <c r="N126" s="88"/>
      <c r="O126" s="88"/>
      <c r="P126" s="89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108"/>
    </row>
    <row r="127" spans="1:36" s="106" customFormat="1" ht="24" customHeight="1">
      <c r="A127" s="88"/>
      <c r="B127" s="88"/>
      <c r="C127" s="88"/>
      <c r="D127" s="89"/>
      <c r="E127" s="88"/>
      <c r="F127" s="89"/>
      <c r="G127" s="89"/>
      <c r="H127" s="89"/>
      <c r="I127" s="88"/>
      <c r="J127" s="89"/>
      <c r="K127" s="89"/>
      <c r="L127" s="89"/>
      <c r="M127" s="88"/>
      <c r="N127" s="88"/>
      <c r="O127" s="88"/>
      <c r="P127" s="89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108"/>
    </row>
    <row r="128" spans="1:36" s="106" customFormat="1" ht="24" customHeight="1">
      <c r="A128" s="88"/>
      <c r="B128" s="88"/>
      <c r="C128" s="88"/>
      <c r="D128" s="89"/>
      <c r="E128" s="88"/>
      <c r="F128" s="89"/>
      <c r="G128" s="89"/>
      <c r="H128" s="89"/>
      <c r="I128" s="88"/>
      <c r="J128" s="89"/>
      <c r="K128" s="89"/>
      <c r="L128" s="89"/>
      <c r="M128" s="88"/>
      <c r="N128" s="88"/>
      <c r="O128" s="88"/>
      <c r="P128" s="89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108"/>
    </row>
    <row r="129" spans="1:36" s="106" customFormat="1" ht="24" customHeight="1">
      <c r="A129" s="88"/>
      <c r="B129" s="88"/>
      <c r="C129" s="88"/>
      <c r="D129" s="89"/>
      <c r="E129" s="88"/>
      <c r="F129" s="89"/>
      <c r="G129" s="89"/>
      <c r="H129" s="89"/>
      <c r="I129" s="88"/>
      <c r="J129" s="89"/>
      <c r="K129" s="89"/>
      <c r="L129" s="89"/>
      <c r="M129" s="88"/>
      <c r="N129" s="88"/>
      <c r="O129" s="88"/>
      <c r="P129" s="89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108"/>
    </row>
    <row r="130" spans="1:36" s="106" customFormat="1" ht="24" customHeight="1">
      <c r="A130" s="88"/>
      <c r="B130" s="88"/>
      <c r="C130" s="88"/>
      <c r="D130" s="89"/>
      <c r="E130" s="88"/>
      <c r="F130" s="89"/>
      <c r="G130" s="89"/>
      <c r="H130" s="89"/>
      <c r="I130" s="88"/>
      <c r="J130" s="89"/>
      <c r="K130" s="89"/>
      <c r="L130" s="89"/>
      <c r="M130" s="88"/>
      <c r="N130" s="88"/>
      <c r="O130" s="88"/>
      <c r="P130" s="89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108"/>
    </row>
    <row r="131" spans="1:36" s="106" customFormat="1" ht="24" customHeight="1">
      <c r="A131" s="88"/>
      <c r="B131" s="88"/>
      <c r="C131" s="88"/>
      <c r="D131" s="89"/>
      <c r="E131" s="88"/>
      <c r="F131" s="89"/>
      <c r="G131" s="89"/>
      <c r="H131" s="89"/>
      <c r="I131" s="88"/>
      <c r="J131" s="89"/>
      <c r="K131" s="89"/>
      <c r="L131" s="89"/>
      <c r="M131" s="88"/>
      <c r="N131" s="88"/>
      <c r="O131" s="88"/>
      <c r="P131" s="89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108"/>
    </row>
    <row r="132" spans="1:36" s="106" customFormat="1" ht="24" customHeight="1">
      <c r="A132" s="88"/>
      <c r="B132" s="88"/>
      <c r="C132" s="88"/>
      <c r="D132" s="89"/>
      <c r="E132" s="88"/>
      <c r="F132" s="89"/>
      <c r="G132" s="89"/>
      <c r="H132" s="89"/>
      <c r="I132" s="88"/>
      <c r="J132" s="89"/>
      <c r="K132" s="89"/>
      <c r="L132" s="89"/>
      <c r="M132" s="88"/>
      <c r="N132" s="88"/>
      <c r="O132" s="88"/>
      <c r="P132" s="89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108"/>
    </row>
    <row r="133" spans="1:36" s="106" customFormat="1" ht="24" customHeight="1">
      <c r="A133" s="88"/>
      <c r="B133" s="88"/>
      <c r="C133" s="88"/>
      <c r="D133" s="89"/>
      <c r="E133" s="88"/>
      <c r="F133" s="89"/>
      <c r="G133" s="89"/>
      <c r="H133" s="89"/>
      <c r="I133" s="88"/>
      <c r="J133" s="89"/>
      <c r="K133" s="89"/>
      <c r="L133" s="89"/>
      <c r="M133" s="88"/>
      <c r="N133" s="88"/>
      <c r="O133" s="88"/>
      <c r="P133" s="89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108"/>
    </row>
    <row r="134" spans="1:36" s="106" customFormat="1" ht="24" customHeight="1">
      <c r="A134" s="88"/>
      <c r="B134" s="88"/>
      <c r="C134" s="88"/>
      <c r="D134" s="89"/>
      <c r="E134" s="88"/>
      <c r="F134" s="89"/>
      <c r="G134" s="89"/>
      <c r="H134" s="89"/>
      <c r="I134" s="88"/>
      <c r="J134" s="89"/>
      <c r="K134" s="89"/>
      <c r="L134" s="89"/>
      <c r="M134" s="88"/>
      <c r="N134" s="88"/>
      <c r="O134" s="88"/>
      <c r="P134" s="89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108"/>
    </row>
    <row r="135" spans="1:36" s="106" customFormat="1" ht="24" customHeight="1">
      <c r="A135" s="88"/>
      <c r="B135" s="88"/>
      <c r="C135" s="88"/>
      <c r="D135" s="89"/>
      <c r="E135" s="88"/>
      <c r="F135" s="89"/>
      <c r="G135" s="89"/>
      <c r="H135" s="89"/>
      <c r="I135" s="88"/>
      <c r="J135" s="89"/>
      <c r="K135" s="89"/>
      <c r="L135" s="89"/>
      <c r="M135" s="88"/>
      <c r="N135" s="88"/>
      <c r="O135" s="88"/>
      <c r="P135" s="89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108"/>
    </row>
    <row r="136" spans="1:36" s="106" customFormat="1" ht="24" customHeight="1">
      <c r="A136" s="88"/>
      <c r="B136" s="88"/>
      <c r="C136" s="88"/>
      <c r="D136" s="89"/>
      <c r="E136" s="88"/>
      <c r="F136" s="89"/>
      <c r="G136" s="89"/>
      <c r="H136" s="89"/>
      <c r="I136" s="88"/>
      <c r="J136" s="89"/>
      <c r="K136" s="89"/>
      <c r="L136" s="89"/>
      <c r="M136" s="88"/>
      <c r="N136" s="88"/>
      <c r="O136" s="88"/>
      <c r="P136" s="89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108"/>
    </row>
    <row r="137" spans="1:36" s="106" customFormat="1" ht="24" customHeight="1">
      <c r="A137" s="88"/>
      <c r="B137" s="88"/>
      <c r="C137" s="88"/>
      <c r="D137" s="89"/>
      <c r="E137" s="88"/>
      <c r="F137" s="89"/>
      <c r="G137" s="89"/>
      <c r="H137" s="89"/>
      <c r="I137" s="88"/>
      <c r="J137" s="89"/>
      <c r="K137" s="89"/>
      <c r="L137" s="89"/>
      <c r="M137" s="88"/>
      <c r="N137" s="88"/>
      <c r="O137" s="88"/>
      <c r="P137" s="89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108"/>
    </row>
    <row r="138" spans="1:36" s="106" customFormat="1" ht="24" customHeight="1">
      <c r="A138" s="88"/>
      <c r="B138" s="88"/>
      <c r="C138" s="88"/>
      <c r="D138" s="89"/>
      <c r="E138" s="88"/>
      <c r="F138" s="89"/>
      <c r="G138" s="89"/>
      <c r="H138" s="89"/>
      <c r="I138" s="88"/>
      <c r="J138" s="89"/>
      <c r="K138" s="89"/>
      <c r="L138" s="89"/>
      <c r="M138" s="88"/>
      <c r="N138" s="88"/>
      <c r="O138" s="88"/>
      <c r="P138" s="89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108"/>
    </row>
    <row r="139" spans="1:36" s="106" customFormat="1" ht="24" customHeight="1">
      <c r="A139" s="88"/>
      <c r="B139" s="88"/>
      <c r="C139" s="88"/>
      <c r="D139" s="89"/>
      <c r="E139" s="88"/>
      <c r="F139" s="89"/>
      <c r="G139" s="89"/>
      <c r="H139" s="89"/>
      <c r="I139" s="88"/>
      <c r="J139" s="89"/>
      <c r="K139" s="89"/>
      <c r="L139" s="89"/>
      <c r="M139" s="88"/>
      <c r="N139" s="88"/>
      <c r="O139" s="88"/>
      <c r="P139" s="89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108"/>
    </row>
    <row r="140" spans="1:36" s="106" customFormat="1" ht="24" customHeight="1">
      <c r="A140" s="88"/>
      <c r="B140" s="88"/>
      <c r="C140" s="88"/>
      <c r="D140" s="89"/>
      <c r="E140" s="88"/>
      <c r="F140" s="89"/>
      <c r="G140" s="89"/>
      <c r="H140" s="89"/>
      <c r="I140" s="88"/>
      <c r="J140" s="89"/>
      <c r="K140" s="89"/>
      <c r="L140" s="89"/>
      <c r="M140" s="88"/>
      <c r="N140" s="88"/>
      <c r="O140" s="88"/>
      <c r="P140" s="89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108"/>
    </row>
    <row r="141" spans="1:36" s="106" customFormat="1" ht="24" customHeight="1">
      <c r="A141" s="88"/>
      <c r="B141" s="88"/>
      <c r="C141" s="88"/>
      <c r="D141" s="89"/>
      <c r="E141" s="88"/>
      <c r="F141" s="89"/>
      <c r="G141" s="89"/>
      <c r="H141" s="89"/>
      <c r="I141" s="88"/>
      <c r="J141" s="89"/>
      <c r="K141" s="89"/>
      <c r="L141" s="89"/>
      <c r="M141" s="88"/>
      <c r="N141" s="88"/>
      <c r="O141" s="88"/>
      <c r="P141" s="89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108"/>
    </row>
    <row r="142" spans="1:36" s="106" customFormat="1" ht="24" customHeight="1">
      <c r="A142" s="88"/>
      <c r="B142" s="88"/>
      <c r="C142" s="88"/>
      <c r="D142" s="89"/>
      <c r="E142" s="88"/>
      <c r="F142" s="89"/>
      <c r="G142" s="89"/>
      <c r="H142" s="89"/>
      <c r="I142" s="88"/>
      <c r="J142" s="89"/>
      <c r="K142" s="89"/>
      <c r="L142" s="89"/>
      <c r="M142" s="88"/>
      <c r="N142" s="88"/>
      <c r="O142" s="88"/>
      <c r="P142" s="89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108"/>
    </row>
    <row r="143" spans="1:36" s="106" customFormat="1" ht="24" customHeight="1">
      <c r="A143" s="88"/>
      <c r="B143" s="88"/>
      <c r="C143" s="88"/>
      <c r="D143" s="89"/>
      <c r="E143" s="88"/>
      <c r="F143" s="89"/>
      <c r="G143" s="89"/>
      <c r="H143" s="89"/>
      <c r="I143" s="88"/>
      <c r="J143" s="89"/>
      <c r="K143" s="89"/>
      <c r="L143" s="89"/>
      <c r="M143" s="88"/>
      <c r="N143" s="88"/>
      <c r="O143" s="88"/>
      <c r="P143" s="89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108" t="e">
        <f>SUM(#REF!+#REF!+#REF!+#REF!+#REF!+#REF!+#REF!+#REF!)</f>
        <v>#REF!</v>
      </c>
    </row>
    <row r="144" spans="1:36" s="107" customFormat="1" ht="45" customHeight="1">
      <c r="A144" s="88"/>
      <c r="B144" s="88"/>
      <c r="C144" s="88"/>
      <c r="D144" s="89"/>
      <c r="E144" s="88"/>
      <c r="F144" s="89"/>
      <c r="G144" s="89"/>
      <c r="H144" s="89"/>
      <c r="I144" s="88"/>
      <c r="J144" s="89"/>
      <c r="K144" s="89"/>
      <c r="L144" s="89"/>
      <c r="M144" s="88"/>
      <c r="N144" s="88"/>
      <c r="O144" s="88"/>
      <c r="P144" s="89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108" t="e">
        <f>SUM(#REF!+#REF!+#REF!+#REF!+#REF!+#REF!+#REF!+#REF!)</f>
        <v>#REF!</v>
      </c>
    </row>
    <row r="145" spans="1:35" s="106" customFormat="1" ht="50.1" customHeight="1">
      <c r="A145" s="88"/>
      <c r="B145" s="88"/>
      <c r="C145" s="88"/>
      <c r="D145" s="89"/>
      <c r="E145" s="88"/>
      <c r="F145" s="89"/>
      <c r="G145" s="89"/>
      <c r="H145" s="89"/>
      <c r="I145" s="88"/>
      <c r="J145" s="89"/>
      <c r="K145" s="89"/>
      <c r="L145" s="89"/>
      <c r="M145" s="88"/>
      <c r="N145" s="88"/>
      <c r="O145" s="88"/>
      <c r="P145" s="89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</row>
    <row r="146" spans="1:35" s="106" customFormat="1" ht="300" customHeight="1">
      <c r="A146" s="88"/>
      <c r="B146" s="88"/>
      <c r="C146" s="88"/>
      <c r="D146" s="89"/>
      <c r="E146" s="88"/>
      <c r="F146" s="89"/>
      <c r="G146" s="89"/>
      <c r="H146" s="89"/>
      <c r="I146" s="88"/>
      <c r="J146" s="89"/>
      <c r="K146" s="89"/>
      <c r="L146" s="89"/>
      <c r="M146" s="88"/>
      <c r="N146" s="88"/>
      <c r="O146" s="88"/>
      <c r="P146" s="89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</row>
    <row r="148" spans="1:35" s="103" customFormat="1" ht="35.1" customHeight="1">
      <c r="A148" s="88"/>
      <c r="B148" s="88"/>
      <c r="C148" s="88"/>
      <c r="D148" s="89"/>
      <c r="E148" s="88"/>
      <c r="F148" s="89"/>
      <c r="G148" s="89"/>
      <c r="H148" s="89"/>
      <c r="I148" s="88"/>
      <c r="J148" s="89"/>
      <c r="K148" s="89"/>
      <c r="L148" s="89"/>
      <c r="M148" s="88"/>
      <c r="N148" s="88"/>
      <c r="O148" s="88"/>
      <c r="P148" s="89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</row>
    <row r="149" spans="1:35" s="103" customFormat="1" ht="24" customHeight="1">
      <c r="A149" s="88"/>
      <c r="B149" s="88"/>
      <c r="C149" s="88"/>
      <c r="D149" s="89"/>
      <c r="E149" s="88"/>
      <c r="F149" s="89"/>
      <c r="G149" s="89"/>
      <c r="H149" s="89"/>
      <c r="I149" s="88"/>
      <c r="J149" s="89"/>
      <c r="K149" s="89"/>
      <c r="L149" s="89"/>
      <c r="M149" s="88"/>
      <c r="N149" s="88"/>
      <c r="O149" s="88"/>
      <c r="P149" s="89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</row>
    <row r="150" spans="1:35" s="105" customFormat="1" ht="24" customHeight="1">
      <c r="A150" s="88"/>
      <c r="B150" s="88"/>
      <c r="C150" s="88"/>
      <c r="D150" s="89"/>
      <c r="E150" s="88"/>
      <c r="F150" s="89"/>
      <c r="G150" s="89"/>
      <c r="H150" s="89"/>
      <c r="I150" s="88"/>
      <c r="J150" s="89"/>
      <c r="K150" s="89"/>
      <c r="L150" s="89"/>
      <c r="M150" s="88"/>
      <c r="N150" s="88"/>
      <c r="O150" s="88"/>
      <c r="P150" s="89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</row>
    <row r="151" spans="1:35" s="105" customFormat="1" ht="24" customHeight="1">
      <c r="A151" s="88"/>
      <c r="B151" s="88"/>
      <c r="C151" s="88"/>
      <c r="D151" s="89"/>
      <c r="E151" s="88"/>
      <c r="F151" s="89"/>
      <c r="G151" s="89"/>
      <c r="H151" s="89"/>
      <c r="I151" s="88"/>
      <c r="J151" s="89"/>
      <c r="K151" s="89"/>
      <c r="L151" s="89"/>
      <c r="M151" s="88"/>
      <c r="N151" s="88"/>
      <c r="O151" s="88"/>
      <c r="P151" s="89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</row>
    <row r="152" spans="1:35" s="105" customFormat="1" ht="50.1" customHeight="1">
      <c r="A152" s="88"/>
      <c r="B152" s="88"/>
      <c r="C152" s="88"/>
      <c r="D152" s="89"/>
      <c r="E152" s="88"/>
      <c r="F152" s="89"/>
      <c r="G152" s="89"/>
      <c r="H152" s="89"/>
      <c r="I152" s="88"/>
      <c r="J152" s="89"/>
      <c r="K152" s="89"/>
      <c r="L152" s="89"/>
      <c r="M152" s="88"/>
      <c r="N152" s="88"/>
      <c r="O152" s="88"/>
      <c r="P152" s="89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</row>
    <row r="153" spans="1:35" s="103" customFormat="1" ht="24" customHeight="1">
      <c r="A153" s="88"/>
      <c r="B153" s="88"/>
      <c r="C153" s="88"/>
      <c r="D153" s="89"/>
      <c r="E153" s="88"/>
      <c r="F153" s="89"/>
      <c r="G153" s="89"/>
      <c r="H153" s="89"/>
      <c r="I153" s="88"/>
      <c r="J153" s="89"/>
      <c r="K153" s="89"/>
      <c r="L153" s="89"/>
      <c r="M153" s="88"/>
      <c r="N153" s="88"/>
      <c r="O153" s="88"/>
      <c r="P153" s="89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</row>
    <row r="154" spans="1:35" s="103" customFormat="1" ht="24" customHeight="1">
      <c r="A154" s="88"/>
      <c r="B154" s="88"/>
      <c r="C154" s="88"/>
      <c r="D154" s="89"/>
      <c r="E154" s="88"/>
      <c r="F154" s="89"/>
      <c r="G154" s="89"/>
      <c r="H154" s="89"/>
      <c r="I154" s="88"/>
      <c r="J154" s="89"/>
      <c r="K154" s="89"/>
      <c r="L154" s="89"/>
      <c r="M154" s="88"/>
      <c r="N154" s="88"/>
      <c r="O154" s="88"/>
      <c r="P154" s="89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</row>
    <row r="155" spans="1:35" s="103" customFormat="1" ht="24" customHeight="1">
      <c r="A155" s="88"/>
      <c r="B155" s="88"/>
      <c r="C155" s="88"/>
      <c r="D155" s="89"/>
      <c r="E155" s="88"/>
      <c r="F155" s="89"/>
      <c r="G155" s="89"/>
      <c r="H155" s="89"/>
      <c r="I155" s="88"/>
      <c r="J155" s="89"/>
      <c r="K155" s="89"/>
      <c r="L155" s="89"/>
      <c r="M155" s="88"/>
      <c r="N155" s="88"/>
      <c r="O155" s="88"/>
      <c r="P155" s="89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</row>
    <row r="156" spans="1:35" s="103" customFormat="1" ht="24" customHeight="1">
      <c r="A156" s="88"/>
      <c r="B156" s="88"/>
      <c r="C156" s="88"/>
      <c r="D156" s="89"/>
      <c r="E156" s="88"/>
      <c r="F156" s="89"/>
      <c r="G156" s="89"/>
      <c r="H156" s="89"/>
      <c r="I156" s="88"/>
      <c r="J156" s="89"/>
      <c r="K156" s="89"/>
      <c r="L156" s="89"/>
      <c r="M156" s="88"/>
      <c r="N156" s="88"/>
      <c r="O156" s="88"/>
      <c r="P156" s="89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</row>
    <row r="157" spans="1:35" s="103" customFormat="1" ht="24" customHeight="1">
      <c r="A157" s="88"/>
      <c r="B157" s="88"/>
      <c r="C157" s="88"/>
      <c r="D157" s="89"/>
      <c r="E157" s="88"/>
      <c r="F157" s="89"/>
      <c r="G157" s="89"/>
      <c r="H157" s="89"/>
      <c r="I157" s="88"/>
      <c r="J157" s="89"/>
      <c r="K157" s="89"/>
      <c r="L157" s="89"/>
      <c r="M157" s="88"/>
      <c r="N157" s="88"/>
      <c r="O157" s="88"/>
      <c r="P157" s="89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</row>
    <row r="158" spans="1:35" s="103" customFormat="1" ht="24" customHeight="1">
      <c r="A158" s="88"/>
      <c r="B158" s="88"/>
      <c r="C158" s="88"/>
      <c r="D158" s="89"/>
      <c r="E158" s="88"/>
      <c r="F158" s="89"/>
      <c r="G158" s="89"/>
      <c r="H158" s="89"/>
      <c r="I158" s="88"/>
      <c r="J158" s="89"/>
      <c r="K158" s="89"/>
      <c r="L158" s="89"/>
      <c r="M158" s="88"/>
      <c r="N158" s="88"/>
      <c r="O158" s="88"/>
      <c r="P158" s="89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</row>
    <row r="159" spans="1:35" s="103" customFormat="1" ht="24" customHeight="1">
      <c r="A159" s="88"/>
      <c r="B159" s="88"/>
      <c r="C159" s="88"/>
      <c r="D159" s="89"/>
      <c r="E159" s="88"/>
      <c r="F159" s="89"/>
      <c r="G159" s="89"/>
      <c r="H159" s="89"/>
      <c r="I159" s="88"/>
      <c r="J159" s="89"/>
      <c r="K159" s="89"/>
      <c r="L159" s="89"/>
      <c r="M159" s="88"/>
      <c r="N159" s="88"/>
      <c r="O159" s="88"/>
      <c r="P159" s="89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</row>
    <row r="160" spans="1:35" s="103" customFormat="1" ht="24" customHeight="1">
      <c r="A160" s="88"/>
      <c r="B160" s="88"/>
      <c r="C160" s="88"/>
      <c r="D160" s="89"/>
      <c r="E160" s="88"/>
      <c r="F160" s="89"/>
      <c r="G160" s="89"/>
      <c r="H160" s="89"/>
      <c r="I160" s="88"/>
      <c r="J160" s="89"/>
      <c r="K160" s="89"/>
      <c r="L160" s="89"/>
      <c r="M160" s="88"/>
      <c r="N160" s="88"/>
      <c r="O160" s="88"/>
      <c r="P160" s="89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</row>
    <row r="161" spans="1:36" s="103" customFormat="1" ht="24" customHeight="1">
      <c r="A161" s="88"/>
      <c r="B161" s="88"/>
      <c r="C161" s="88"/>
      <c r="D161" s="89"/>
      <c r="E161" s="88"/>
      <c r="F161" s="89"/>
      <c r="G161" s="89"/>
      <c r="H161" s="89"/>
      <c r="I161" s="88"/>
      <c r="J161" s="89"/>
      <c r="K161" s="89"/>
      <c r="L161" s="89"/>
      <c r="M161" s="88"/>
      <c r="N161" s="88"/>
      <c r="O161" s="88"/>
      <c r="P161" s="89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104" t="e">
        <f>#REF!+#REF!+#REF!+#REF!+#REF!+#REF!+#REF!+#REF!</f>
        <v>#REF!</v>
      </c>
    </row>
    <row r="162" spans="1:36" s="103" customFormat="1" ht="39.950000000000003" customHeight="1">
      <c r="A162" s="88"/>
      <c r="B162" s="88"/>
      <c r="C162" s="88"/>
      <c r="D162" s="89"/>
      <c r="E162" s="88"/>
      <c r="F162" s="89"/>
      <c r="G162" s="89"/>
      <c r="H162" s="89"/>
      <c r="I162" s="88"/>
      <c r="J162" s="89"/>
      <c r="K162" s="89"/>
      <c r="L162" s="89"/>
      <c r="M162" s="88"/>
      <c r="N162" s="88"/>
      <c r="O162" s="88"/>
      <c r="P162" s="89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104"/>
    </row>
    <row r="163" spans="1:36" s="103" customFormat="1" ht="24" customHeight="1">
      <c r="A163" s="88"/>
      <c r="B163" s="88"/>
      <c r="C163" s="88"/>
      <c r="D163" s="89"/>
      <c r="E163" s="88"/>
      <c r="F163" s="89"/>
      <c r="G163" s="89"/>
      <c r="H163" s="89"/>
      <c r="I163" s="88"/>
      <c r="J163" s="89"/>
      <c r="K163" s="89"/>
      <c r="L163" s="89"/>
      <c r="M163" s="88"/>
      <c r="N163" s="88"/>
      <c r="O163" s="88"/>
      <c r="P163" s="89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104" t="e">
        <f>#REF!+#REF!+#REF!+#REF!+#REF!+#REF!+#REF!+#REF!</f>
        <v>#REF!</v>
      </c>
    </row>
    <row r="164" spans="1:36" s="104" customFormat="1" ht="24" customHeight="1">
      <c r="A164" s="88"/>
      <c r="B164" s="88"/>
      <c r="C164" s="88"/>
      <c r="D164" s="89"/>
      <c r="E164" s="88"/>
      <c r="F164" s="89"/>
      <c r="G164" s="89"/>
      <c r="H164" s="89"/>
      <c r="I164" s="88"/>
      <c r="J164" s="89"/>
      <c r="K164" s="89"/>
      <c r="L164" s="89"/>
      <c r="M164" s="88"/>
      <c r="N164" s="88"/>
      <c r="O164" s="88"/>
      <c r="P164" s="89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</row>
    <row r="165" spans="1:36" s="104" customFormat="1" ht="24" customHeight="1">
      <c r="A165" s="88"/>
      <c r="B165" s="88"/>
      <c r="C165" s="88"/>
      <c r="D165" s="89"/>
      <c r="E165" s="88"/>
      <c r="F165" s="89"/>
      <c r="G165" s="89"/>
      <c r="H165" s="89"/>
      <c r="I165" s="88"/>
      <c r="J165" s="89"/>
      <c r="K165" s="89"/>
      <c r="L165" s="89"/>
      <c r="M165" s="88"/>
      <c r="N165" s="88"/>
      <c r="O165" s="88"/>
      <c r="P165" s="89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</row>
    <row r="166" spans="1:36" s="104" customFormat="1" ht="24" customHeight="1">
      <c r="A166" s="88"/>
      <c r="B166" s="88"/>
      <c r="C166" s="88"/>
      <c r="D166" s="89"/>
      <c r="E166" s="88"/>
      <c r="F166" s="89"/>
      <c r="G166" s="89"/>
      <c r="H166" s="89"/>
      <c r="I166" s="88"/>
      <c r="J166" s="89"/>
      <c r="K166" s="89"/>
      <c r="L166" s="89"/>
      <c r="M166" s="88"/>
      <c r="N166" s="88"/>
      <c r="O166" s="88"/>
      <c r="P166" s="89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</row>
    <row r="167" spans="1:36" s="104" customFormat="1" ht="24" customHeight="1">
      <c r="A167" s="88"/>
      <c r="B167" s="88"/>
      <c r="C167" s="88"/>
      <c r="D167" s="89"/>
      <c r="E167" s="88"/>
      <c r="F167" s="89"/>
      <c r="G167" s="89"/>
      <c r="H167" s="89"/>
      <c r="I167" s="88"/>
      <c r="J167" s="89"/>
      <c r="K167" s="89"/>
      <c r="L167" s="89"/>
      <c r="M167" s="88"/>
      <c r="N167" s="88"/>
      <c r="O167" s="88"/>
      <c r="P167" s="89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</row>
    <row r="168" spans="1:36" s="104" customFormat="1" ht="24" customHeight="1">
      <c r="A168" s="88"/>
      <c r="B168" s="88"/>
      <c r="C168" s="88"/>
      <c r="D168" s="89"/>
      <c r="E168" s="88"/>
      <c r="F168" s="89"/>
      <c r="G168" s="89"/>
      <c r="H168" s="89"/>
      <c r="I168" s="88"/>
      <c r="J168" s="89"/>
      <c r="K168" s="89"/>
      <c r="L168" s="89"/>
      <c r="M168" s="88"/>
      <c r="N168" s="88"/>
      <c r="O168" s="88"/>
      <c r="P168" s="89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104" t="e">
        <f>#REF!+#REF!+#REF!+#REF!+#REF!+#REF!+#REF!+#REF!</f>
        <v>#REF!</v>
      </c>
    </row>
    <row r="169" spans="1:36" s="104" customFormat="1" ht="24" customHeight="1">
      <c r="A169" s="88"/>
      <c r="B169" s="88"/>
      <c r="C169" s="88"/>
      <c r="D169" s="89"/>
      <c r="E169" s="88"/>
      <c r="F169" s="89"/>
      <c r="G169" s="89"/>
      <c r="H169" s="89"/>
      <c r="I169" s="88"/>
      <c r="J169" s="89"/>
      <c r="K169" s="89"/>
      <c r="L169" s="89"/>
      <c r="M169" s="88"/>
      <c r="N169" s="88"/>
      <c r="O169" s="88"/>
      <c r="P169" s="89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</row>
    <row r="170" spans="1:36" s="104" customFormat="1" ht="24" customHeight="1">
      <c r="A170" s="88"/>
      <c r="B170" s="88"/>
      <c r="C170" s="88"/>
      <c r="D170" s="89"/>
      <c r="E170" s="88"/>
      <c r="F170" s="89"/>
      <c r="G170" s="89"/>
      <c r="H170" s="89"/>
      <c r="I170" s="88"/>
      <c r="J170" s="89"/>
      <c r="K170" s="89"/>
      <c r="L170" s="89"/>
      <c r="M170" s="88"/>
      <c r="N170" s="88"/>
      <c r="O170" s="88"/>
      <c r="P170" s="89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</row>
    <row r="171" spans="1:36" s="104" customFormat="1" ht="24" customHeight="1">
      <c r="A171" s="88"/>
      <c r="B171" s="88"/>
      <c r="C171" s="88"/>
      <c r="D171" s="89"/>
      <c r="E171" s="88"/>
      <c r="F171" s="89"/>
      <c r="G171" s="89"/>
      <c r="H171" s="89"/>
      <c r="I171" s="88"/>
      <c r="J171" s="89"/>
      <c r="K171" s="89"/>
      <c r="L171" s="89"/>
      <c r="M171" s="88"/>
      <c r="N171" s="88"/>
      <c r="O171" s="88"/>
      <c r="P171" s="89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</row>
    <row r="172" spans="1:36" s="104" customFormat="1" ht="24" customHeight="1">
      <c r="A172" s="88"/>
      <c r="B172" s="88"/>
      <c r="C172" s="88"/>
      <c r="D172" s="89"/>
      <c r="E172" s="88"/>
      <c r="F172" s="89"/>
      <c r="G172" s="89"/>
      <c r="H172" s="89"/>
      <c r="I172" s="88"/>
      <c r="J172" s="89"/>
      <c r="K172" s="89"/>
      <c r="L172" s="89"/>
      <c r="M172" s="88"/>
      <c r="N172" s="88"/>
      <c r="O172" s="88"/>
      <c r="P172" s="89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</row>
    <row r="173" spans="1:36" s="104" customFormat="1" ht="24" customHeight="1">
      <c r="A173" s="88"/>
      <c r="B173" s="88"/>
      <c r="C173" s="88"/>
      <c r="D173" s="89"/>
      <c r="E173" s="88"/>
      <c r="F173" s="89"/>
      <c r="G173" s="89"/>
      <c r="H173" s="89"/>
      <c r="I173" s="88"/>
      <c r="J173" s="89"/>
      <c r="K173" s="89"/>
      <c r="L173" s="89"/>
      <c r="M173" s="88"/>
      <c r="N173" s="88"/>
      <c r="O173" s="88"/>
      <c r="P173" s="89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</row>
    <row r="174" spans="1:36" s="104" customFormat="1" ht="24" customHeight="1">
      <c r="A174" s="88"/>
      <c r="B174" s="88"/>
      <c r="C174" s="88"/>
      <c r="D174" s="89"/>
      <c r="E174" s="88"/>
      <c r="F174" s="89"/>
      <c r="G174" s="89"/>
      <c r="H174" s="89"/>
      <c r="I174" s="88"/>
      <c r="J174" s="89"/>
      <c r="K174" s="89"/>
      <c r="L174" s="89"/>
      <c r="M174" s="88"/>
      <c r="N174" s="88"/>
      <c r="O174" s="88"/>
      <c r="P174" s="89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104" t="e">
        <f>#REF!+#REF!+#REF!+#REF!+#REF!+#REF!+#REF!+#REF!</f>
        <v>#REF!</v>
      </c>
    </row>
    <row r="175" spans="1:36" s="104" customFormat="1" ht="24" customHeight="1">
      <c r="A175" s="88"/>
      <c r="B175" s="88"/>
      <c r="C175" s="88"/>
      <c r="D175" s="89"/>
      <c r="E175" s="88"/>
      <c r="F175" s="89"/>
      <c r="G175" s="89"/>
      <c r="H175" s="89"/>
      <c r="I175" s="88"/>
      <c r="J175" s="89"/>
      <c r="K175" s="89"/>
      <c r="L175" s="89"/>
      <c r="M175" s="88"/>
      <c r="N175" s="88"/>
      <c r="O175" s="88"/>
      <c r="P175" s="89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</row>
    <row r="176" spans="1:36" s="104" customFormat="1" ht="24" customHeight="1">
      <c r="A176" s="88"/>
      <c r="B176" s="88"/>
      <c r="C176" s="88"/>
      <c r="D176" s="89"/>
      <c r="E176" s="88"/>
      <c r="F176" s="89"/>
      <c r="G176" s="89"/>
      <c r="H176" s="89"/>
      <c r="I176" s="88"/>
      <c r="J176" s="89"/>
      <c r="K176" s="89"/>
      <c r="L176" s="89"/>
      <c r="M176" s="88"/>
      <c r="N176" s="88"/>
      <c r="O176" s="88"/>
      <c r="P176" s="89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</row>
    <row r="177" spans="1:36" s="104" customFormat="1" ht="24" customHeight="1">
      <c r="A177" s="88"/>
      <c r="B177" s="88"/>
      <c r="C177" s="88"/>
      <c r="D177" s="89"/>
      <c r="E177" s="88"/>
      <c r="F177" s="89"/>
      <c r="G177" s="89"/>
      <c r="H177" s="89"/>
      <c r="I177" s="88"/>
      <c r="J177" s="89"/>
      <c r="K177" s="89"/>
      <c r="L177" s="89"/>
      <c r="M177" s="88"/>
      <c r="N177" s="88"/>
      <c r="O177" s="88"/>
      <c r="P177" s="89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</row>
    <row r="178" spans="1:36" s="104" customFormat="1" ht="24" customHeight="1">
      <c r="A178" s="88"/>
      <c r="B178" s="88"/>
      <c r="C178" s="88"/>
      <c r="D178" s="89"/>
      <c r="E178" s="88"/>
      <c r="F178" s="89"/>
      <c r="G178" s="89"/>
      <c r="H178" s="89"/>
      <c r="I178" s="88"/>
      <c r="J178" s="89"/>
      <c r="K178" s="89"/>
      <c r="L178" s="89"/>
      <c r="M178" s="88"/>
      <c r="N178" s="88"/>
      <c r="O178" s="88"/>
      <c r="P178" s="89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</row>
    <row r="179" spans="1:36" s="104" customFormat="1" ht="24" customHeight="1">
      <c r="A179" s="88"/>
      <c r="B179" s="88"/>
      <c r="C179" s="88"/>
      <c r="D179" s="89"/>
      <c r="E179" s="88"/>
      <c r="F179" s="89"/>
      <c r="G179" s="89"/>
      <c r="H179" s="89"/>
      <c r="I179" s="88"/>
      <c r="J179" s="89"/>
      <c r="K179" s="89"/>
      <c r="L179" s="89"/>
      <c r="M179" s="88"/>
      <c r="N179" s="88"/>
      <c r="O179" s="88"/>
      <c r="P179" s="89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</row>
    <row r="180" spans="1:36" s="104" customFormat="1" ht="24" customHeight="1">
      <c r="A180" s="88"/>
      <c r="B180" s="88"/>
      <c r="C180" s="88"/>
      <c r="D180" s="89"/>
      <c r="E180" s="88"/>
      <c r="F180" s="89"/>
      <c r="G180" s="89"/>
      <c r="H180" s="89"/>
      <c r="I180" s="88"/>
      <c r="J180" s="89"/>
      <c r="K180" s="89"/>
      <c r="L180" s="89"/>
      <c r="M180" s="88"/>
      <c r="N180" s="88"/>
      <c r="O180" s="88"/>
      <c r="P180" s="89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</row>
    <row r="181" spans="1:36" s="104" customFormat="1" ht="24" customHeight="1">
      <c r="A181" s="88"/>
      <c r="B181" s="88"/>
      <c r="C181" s="88"/>
      <c r="D181" s="89"/>
      <c r="E181" s="88"/>
      <c r="F181" s="89"/>
      <c r="G181" s="89"/>
      <c r="H181" s="89"/>
      <c r="I181" s="88"/>
      <c r="J181" s="89"/>
      <c r="K181" s="89"/>
      <c r="L181" s="89"/>
      <c r="M181" s="88"/>
      <c r="N181" s="88"/>
      <c r="O181" s="88"/>
      <c r="P181" s="89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</row>
    <row r="182" spans="1:36" s="103" customFormat="1" ht="24" customHeight="1">
      <c r="A182" s="88"/>
      <c r="B182" s="88"/>
      <c r="C182" s="88"/>
      <c r="D182" s="89"/>
      <c r="E182" s="88"/>
      <c r="F182" s="89"/>
      <c r="G182" s="89"/>
      <c r="H182" s="89"/>
      <c r="I182" s="88"/>
      <c r="J182" s="89"/>
      <c r="K182" s="89"/>
      <c r="L182" s="89"/>
      <c r="M182" s="88"/>
      <c r="N182" s="88"/>
      <c r="O182" s="88"/>
      <c r="P182" s="89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</row>
    <row r="183" spans="1:36" s="103" customFormat="1" ht="24" customHeight="1">
      <c r="A183" s="88"/>
      <c r="B183" s="88"/>
      <c r="C183" s="88"/>
      <c r="D183" s="89"/>
      <c r="E183" s="88"/>
      <c r="F183" s="89"/>
      <c r="G183" s="89"/>
      <c r="H183" s="89"/>
      <c r="I183" s="88"/>
      <c r="J183" s="89"/>
      <c r="K183" s="89"/>
      <c r="L183" s="89"/>
      <c r="M183" s="88"/>
      <c r="N183" s="88"/>
      <c r="O183" s="88"/>
      <c r="P183" s="89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</row>
    <row r="184" spans="1:36" s="103" customFormat="1" ht="24" customHeight="1">
      <c r="A184" s="88"/>
      <c r="B184" s="88"/>
      <c r="C184" s="88"/>
      <c r="D184" s="89"/>
      <c r="E184" s="88"/>
      <c r="F184" s="89"/>
      <c r="G184" s="89"/>
      <c r="H184" s="89"/>
      <c r="I184" s="88"/>
      <c r="J184" s="89"/>
      <c r="K184" s="89"/>
      <c r="L184" s="89"/>
      <c r="M184" s="88"/>
      <c r="N184" s="88"/>
      <c r="O184" s="88"/>
      <c r="P184" s="89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</row>
    <row r="185" spans="1:36" s="103" customFormat="1" ht="24" customHeight="1">
      <c r="A185" s="88"/>
      <c r="B185" s="88"/>
      <c r="C185" s="88"/>
      <c r="D185" s="89"/>
      <c r="E185" s="88"/>
      <c r="F185" s="89"/>
      <c r="G185" s="89"/>
      <c r="H185" s="89"/>
      <c r="I185" s="88"/>
      <c r="J185" s="89"/>
      <c r="K185" s="89"/>
      <c r="L185" s="89"/>
      <c r="M185" s="88"/>
      <c r="N185" s="88"/>
      <c r="O185" s="88"/>
      <c r="P185" s="89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</row>
    <row r="186" spans="1:36" s="103" customFormat="1" ht="24" customHeight="1">
      <c r="A186" s="88"/>
      <c r="B186" s="88"/>
      <c r="C186" s="88"/>
      <c r="D186" s="89"/>
      <c r="E186" s="88"/>
      <c r="F186" s="89"/>
      <c r="G186" s="89"/>
      <c r="H186" s="89"/>
      <c r="I186" s="88"/>
      <c r="J186" s="89"/>
      <c r="K186" s="89"/>
      <c r="L186" s="89"/>
      <c r="M186" s="88"/>
      <c r="N186" s="88"/>
      <c r="O186" s="88"/>
      <c r="P186" s="89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</row>
    <row r="187" spans="1:36" s="103" customFormat="1" ht="24" customHeight="1">
      <c r="A187" s="88"/>
      <c r="B187" s="88"/>
      <c r="C187" s="88"/>
      <c r="D187" s="89"/>
      <c r="E187" s="88"/>
      <c r="F187" s="89"/>
      <c r="G187" s="89"/>
      <c r="H187" s="89"/>
      <c r="I187" s="88"/>
      <c r="J187" s="89"/>
      <c r="K187" s="89"/>
      <c r="L187" s="89"/>
      <c r="M187" s="88"/>
      <c r="N187" s="88"/>
      <c r="O187" s="88"/>
      <c r="P187" s="89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</row>
    <row r="188" spans="1:36" s="103" customFormat="1" ht="24" customHeight="1">
      <c r="A188" s="88"/>
      <c r="B188" s="88"/>
      <c r="C188" s="88"/>
      <c r="D188" s="89"/>
      <c r="E188" s="88"/>
      <c r="F188" s="89"/>
      <c r="G188" s="89"/>
      <c r="H188" s="89"/>
      <c r="I188" s="88"/>
      <c r="J188" s="89"/>
      <c r="K188" s="89"/>
      <c r="L188" s="89"/>
      <c r="M188" s="88"/>
      <c r="N188" s="88"/>
      <c r="O188" s="88"/>
      <c r="P188" s="89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</row>
    <row r="189" spans="1:36" s="103" customFormat="1" ht="24" customHeight="1">
      <c r="A189" s="88"/>
      <c r="B189" s="88"/>
      <c r="C189" s="88"/>
      <c r="D189" s="89"/>
      <c r="E189" s="88"/>
      <c r="F189" s="89"/>
      <c r="G189" s="89"/>
      <c r="H189" s="89"/>
      <c r="I189" s="88"/>
      <c r="J189" s="89"/>
      <c r="K189" s="89"/>
      <c r="L189" s="89"/>
      <c r="M189" s="88"/>
      <c r="N189" s="88"/>
      <c r="O189" s="88"/>
      <c r="P189" s="89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</row>
    <row r="190" spans="1:36" s="103" customFormat="1" ht="24" customHeight="1">
      <c r="A190" s="88"/>
      <c r="B190" s="88"/>
      <c r="C190" s="88"/>
      <c r="D190" s="89"/>
      <c r="E190" s="88"/>
      <c r="F190" s="89"/>
      <c r="G190" s="89"/>
      <c r="H190" s="89"/>
      <c r="I190" s="88"/>
      <c r="J190" s="89"/>
      <c r="K190" s="89"/>
      <c r="L190" s="89"/>
      <c r="M190" s="88"/>
      <c r="N190" s="88"/>
      <c r="O190" s="88"/>
      <c r="P190" s="89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</row>
    <row r="191" spans="1:36" s="103" customFormat="1" ht="24" customHeight="1">
      <c r="A191" s="88"/>
      <c r="B191" s="88"/>
      <c r="C191" s="88"/>
      <c r="D191" s="89"/>
      <c r="E191" s="88"/>
      <c r="F191" s="89"/>
      <c r="G191" s="89"/>
      <c r="H191" s="89"/>
      <c r="I191" s="88"/>
      <c r="J191" s="89"/>
      <c r="K191" s="89"/>
      <c r="L191" s="89"/>
      <c r="M191" s="88"/>
      <c r="N191" s="88"/>
      <c r="O191" s="88"/>
      <c r="P191" s="89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103" t="e">
        <f>#REF!+#REF!+#REF!+#REF!+#REF!+#REF!+#REF!+#REF!</f>
        <v>#REF!</v>
      </c>
    </row>
    <row r="192" spans="1:36" s="103" customFormat="1" ht="45" customHeight="1">
      <c r="A192" s="88"/>
      <c r="B192" s="88"/>
      <c r="C192" s="88"/>
      <c r="D192" s="89"/>
      <c r="E192" s="88"/>
      <c r="F192" s="89"/>
      <c r="G192" s="89"/>
      <c r="H192" s="89"/>
      <c r="I192" s="88"/>
      <c r="J192" s="89"/>
      <c r="K192" s="89"/>
      <c r="L192" s="89"/>
      <c r="M192" s="88"/>
      <c r="N192" s="88"/>
      <c r="O192" s="88"/>
      <c r="P192" s="89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103" t="e">
        <f>SUM(#REF!+#REF!+#REF!+#REF!+#REF!+#REF!+#REF!+#REF!)</f>
        <v>#REF!</v>
      </c>
    </row>
    <row r="193" spans="1:36" s="103" customFormat="1" ht="49.9" customHeight="1">
      <c r="A193" s="88"/>
      <c r="B193" s="88"/>
      <c r="C193" s="88"/>
      <c r="D193" s="89"/>
      <c r="E193" s="88"/>
      <c r="F193" s="89"/>
      <c r="G193" s="89"/>
      <c r="H193" s="89"/>
      <c r="I193" s="88"/>
      <c r="J193" s="89"/>
      <c r="K193" s="89"/>
      <c r="L193" s="89"/>
      <c r="M193" s="88"/>
      <c r="N193" s="88"/>
      <c r="O193" s="88"/>
      <c r="P193" s="89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</row>
    <row r="194" spans="1:36" s="103" customFormat="1" ht="252.75" customHeight="1">
      <c r="A194" s="88"/>
      <c r="B194" s="88"/>
      <c r="C194" s="88"/>
      <c r="D194" s="89"/>
      <c r="E194" s="88"/>
      <c r="F194" s="89"/>
      <c r="G194" s="89"/>
      <c r="H194" s="89"/>
      <c r="I194" s="88"/>
      <c r="J194" s="89"/>
      <c r="K194" s="89"/>
      <c r="L194" s="89"/>
      <c r="M194" s="88"/>
      <c r="N194" s="88"/>
      <c r="O194" s="88"/>
      <c r="P194" s="89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</row>
    <row r="196" spans="1:36" s="102" customFormat="1" ht="34.5" customHeight="1">
      <c r="A196" s="88"/>
      <c r="B196" s="88"/>
      <c r="C196" s="88"/>
      <c r="D196" s="89"/>
      <c r="E196" s="88"/>
      <c r="F196" s="89"/>
      <c r="G196" s="89"/>
      <c r="H196" s="89"/>
      <c r="I196" s="88"/>
      <c r="J196" s="89"/>
      <c r="K196" s="89"/>
      <c r="L196" s="89"/>
      <c r="M196" s="88"/>
      <c r="N196" s="88"/>
      <c r="O196" s="88"/>
      <c r="P196" s="89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</row>
    <row r="197" spans="1:36" s="101" customFormat="1" ht="27" customHeight="1">
      <c r="A197" s="88"/>
      <c r="B197" s="88"/>
      <c r="C197" s="88"/>
      <c r="D197" s="89"/>
      <c r="E197" s="88"/>
      <c r="F197" s="89"/>
      <c r="G197" s="89"/>
      <c r="H197" s="89"/>
      <c r="I197" s="88"/>
      <c r="J197" s="89"/>
      <c r="K197" s="89"/>
      <c r="L197" s="89"/>
      <c r="M197" s="88"/>
      <c r="N197" s="88"/>
      <c r="O197" s="88"/>
      <c r="P197" s="89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98"/>
    </row>
    <row r="198" spans="1:36" s="96" customFormat="1" ht="30" customHeight="1">
      <c r="A198" s="88"/>
      <c r="B198" s="88"/>
      <c r="C198" s="88"/>
      <c r="D198" s="89"/>
      <c r="E198" s="88"/>
      <c r="F198" s="89"/>
      <c r="G198" s="89"/>
      <c r="H198" s="89"/>
      <c r="I198" s="88"/>
      <c r="J198" s="89"/>
      <c r="K198" s="89"/>
      <c r="L198" s="89"/>
      <c r="M198" s="88"/>
      <c r="N198" s="88"/>
      <c r="O198" s="88"/>
      <c r="P198" s="89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98"/>
    </row>
    <row r="199" spans="1:36" s="100" customFormat="1" ht="30" customHeight="1">
      <c r="A199" s="88"/>
      <c r="B199" s="88"/>
      <c r="C199" s="88"/>
      <c r="D199" s="89"/>
      <c r="E199" s="88"/>
      <c r="F199" s="89"/>
      <c r="G199" s="89"/>
      <c r="H199" s="89"/>
      <c r="I199" s="88"/>
      <c r="J199" s="89"/>
      <c r="K199" s="89"/>
      <c r="L199" s="89"/>
      <c r="M199" s="88"/>
      <c r="N199" s="88"/>
      <c r="O199" s="88"/>
      <c r="P199" s="89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98"/>
    </row>
    <row r="200" spans="1:36" s="100" customFormat="1" ht="49.9" customHeight="1">
      <c r="A200" s="88"/>
      <c r="B200" s="88"/>
      <c r="C200" s="88"/>
      <c r="D200" s="89"/>
      <c r="E200" s="88"/>
      <c r="F200" s="89"/>
      <c r="G200" s="89"/>
      <c r="H200" s="89"/>
      <c r="I200" s="88"/>
      <c r="J200" s="89"/>
      <c r="K200" s="89"/>
      <c r="L200" s="89"/>
      <c r="M200" s="88"/>
      <c r="N200" s="88"/>
      <c r="O200" s="88"/>
      <c r="P200" s="89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98"/>
    </row>
    <row r="201" spans="1:36" s="97" customFormat="1" ht="24" customHeight="1">
      <c r="A201" s="88"/>
      <c r="B201" s="88"/>
      <c r="C201" s="88"/>
      <c r="D201" s="89"/>
      <c r="E201" s="88"/>
      <c r="F201" s="89"/>
      <c r="G201" s="89"/>
      <c r="H201" s="89"/>
      <c r="I201" s="88"/>
      <c r="J201" s="89"/>
      <c r="K201" s="89"/>
      <c r="L201" s="89"/>
      <c r="M201" s="88"/>
      <c r="N201" s="88"/>
      <c r="O201" s="88"/>
      <c r="P201" s="89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98"/>
    </row>
    <row r="202" spans="1:36" s="97" customFormat="1" ht="24" customHeight="1">
      <c r="A202" s="88"/>
      <c r="B202" s="88"/>
      <c r="C202" s="88"/>
      <c r="D202" s="89"/>
      <c r="E202" s="88"/>
      <c r="F202" s="89"/>
      <c r="G202" s="89"/>
      <c r="H202" s="89"/>
      <c r="I202" s="88"/>
      <c r="J202" s="89"/>
      <c r="K202" s="89"/>
      <c r="L202" s="89"/>
      <c r="M202" s="88"/>
      <c r="N202" s="88"/>
      <c r="O202" s="88"/>
      <c r="P202" s="89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98"/>
    </row>
    <row r="203" spans="1:36" s="97" customFormat="1" ht="24" customHeight="1">
      <c r="A203" s="88"/>
      <c r="B203" s="88"/>
      <c r="C203" s="88"/>
      <c r="D203" s="89"/>
      <c r="E203" s="88"/>
      <c r="F203" s="89"/>
      <c r="G203" s="89"/>
      <c r="H203" s="89"/>
      <c r="I203" s="88"/>
      <c r="J203" s="89"/>
      <c r="K203" s="89"/>
      <c r="L203" s="89"/>
      <c r="M203" s="88"/>
      <c r="N203" s="88"/>
      <c r="O203" s="88"/>
      <c r="P203" s="89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98"/>
    </row>
    <row r="204" spans="1:36" s="97" customFormat="1" ht="24" customHeight="1">
      <c r="A204" s="88"/>
      <c r="B204" s="88"/>
      <c r="C204" s="88"/>
      <c r="D204" s="89"/>
      <c r="E204" s="88"/>
      <c r="F204" s="89"/>
      <c r="G204" s="89"/>
      <c r="H204" s="89"/>
      <c r="I204" s="88"/>
      <c r="J204" s="89"/>
      <c r="K204" s="89"/>
      <c r="L204" s="89"/>
      <c r="M204" s="88"/>
      <c r="N204" s="88"/>
      <c r="O204" s="88"/>
      <c r="P204" s="89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  <c r="AH204" s="88"/>
      <c r="AI204" s="88"/>
      <c r="AJ204" s="98"/>
    </row>
    <row r="205" spans="1:36" s="97" customFormat="1" ht="24" customHeight="1">
      <c r="A205" s="88"/>
      <c r="B205" s="88"/>
      <c r="C205" s="88"/>
      <c r="D205" s="89"/>
      <c r="E205" s="88"/>
      <c r="F205" s="89"/>
      <c r="G205" s="89"/>
      <c r="H205" s="89"/>
      <c r="I205" s="88"/>
      <c r="J205" s="89"/>
      <c r="K205" s="89"/>
      <c r="L205" s="89"/>
      <c r="M205" s="88"/>
      <c r="N205" s="88"/>
      <c r="O205" s="88"/>
      <c r="P205" s="89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  <c r="AI205" s="88"/>
      <c r="AJ205" s="98"/>
    </row>
    <row r="206" spans="1:36" s="97" customFormat="1" ht="24" customHeight="1">
      <c r="A206" s="88"/>
      <c r="B206" s="88"/>
      <c r="C206" s="88"/>
      <c r="D206" s="89"/>
      <c r="E206" s="88"/>
      <c r="F206" s="89"/>
      <c r="G206" s="89"/>
      <c r="H206" s="89"/>
      <c r="I206" s="88"/>
      <c r="J206" s="89"/>
      <c r="K206" s="89"/>
      <c r="L206" s="89"/>
      <c r="M206" s="88"/>
      <c r="N206" s="88"/>
      <c r="O206" s="88"/>
      <c r="P206" s="89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98"/>
    </row>
    <row r="207" spans="1:36" s="97" customFormat="1" ht="24" customHeight="1">
      <c r="A207" s="88"/>
      <c r="B207" s="88"/>
      <c r="C207" s="88"/>
      <c r="D207" s="89"/>
      <c r="E207" s="88"/>
      <c r="F207" s="89"/>
      <c r="G207" s="89"/>
      <c r="H207" s="89"/>
      <c r="I207" s="88"/>
      <c r="J207" s="89"/>
      <c r="K207" s="89"/>
      <c r="L207" s="89"/>
      <c r="M207" s="88"/>
      <c r="N207" s="88"/>
      <c r="O207" s="88"/>
      <c r="P207" s="89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98"/>
    </row>
    <row r="208" spans="1:36" s="97" customFormat="1" ht="24" customHeight="1">
      <c r="A208" s="88"/>
      <c r="B208" s="88"/>
      <c r="C208" s="88"/>
      <c r="D208" s="89"/>
      <c r="E208" s="88"/>
      <c r="F208" s="89"/>
      <c r="G208" s="89"/>
      <c r="H208" s="89"/>
      <c r="I208" s="88"/>
      <c r="J208" s="89"/>
      <c r="K208" s="89"/>
      <c r="L208" s="89"/>
      <c r="M208" s="88"/>
      <c r="N208" s="88"/>
      <c r="O208" s="88"/>
      <c r="P208" s="89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98"/>
    </row>
    <row r="209" spans="1:36" s="97" customFormat="1" ht="24" customHeight="1">
      <c r="A209" s="88"/>
      <c r="B209" s="88"/>
      <c r="C209" s="88"/>
      <c r="D209" s="89"/>
      <c r="E209" s="88"/>
      <c r="F209" s="89"/>
      <c r="G209" s="89"/>
      <c r="H209" s="89"/>
      <c r="I209" s="88"/>
      <c r="J209" s="89"/>
      <c r="K209" s="89"/>
      <c r="L209" s="89"/>
      <c r="M209" s="88"/>
      <c r="N209" s="88"/>
      <c r="O209" s="88"/>
      <c r="P209" s="89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  <c r="AI209" s="88"/>
      <c r="AJ209" s="98" t="e">
        <f>SUM(#REF!+#REF!+#REF!+#REF!+#REF!+#REF!+#REF!+#REF!)</f>
        <v>#REF!</v>
      </c>
    </row>
    <row r="210" spans="1:36" s="97" customFormat="1" ht="39.950000000000003" customHeight="1">
      <c r="A210" s="88"/>
      <c r="B210" s="88"/>
      <c r="C210" s="88"/>
      <c r="D210" s="89"/>
      <c r="E210" s="88"/>
      <c r="F210" s="89"/>
      <c r="G210" s="89"/>
      <c r="H210" s="89"/>
      <c r="I210" s="88"/>
      <c r="J210" s="89"/>
      <c r="K210" s="89"/>
      <c r="L210" s="89"/>
      <c r="M210" s="88"/>
      <c r="N210" s="88"/>
      <c r="O210" s="88"/>
      <c r="P210" s="89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  <c r="AH210" s="88"/>
      <c r="AI210" s="88"/>
      <c r="AJ210" s="98"/>
    </row>
    <row r="211" spans="1:36" s="97" customFormat="1" ht="24" customHeight="1">
      <c r="A211" s="88"/>
      <c r="B211" s="88"/>
      <c r="C211" s="88"/>
      <c r="D211" s="89"/>
      <c r="E211" s="88"/>
      <c r="F211" s="89"/>
      <c r="G211" s="89"/>
      <c r="H211" s="89"/>
      <c r="I211" s="88"/>
      <c r="J211" s="89"/>
      <c r="K211" s="89"/>
      <c r="L211" s="89"/>
      <c r="M211" s="88"/>
      <c r="N211" s="88"/>
      <c r="O211" s="88"/>
      <c r="P211" s="89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  <c r="AH211" s="88"/>
      <c r="AI211" s="88"/>
      <c r="AJ211" s="98" t="e">
        <f>SUM(#REF!+#REF!+#REF!+#REF!+#REF!+#REF!+#REF!+#REF!)</f>
        <v>#REF!</v>
      </c>
    </row>
    <row r="212" spans="1:36" s="99" customFormat="1" ht="31.9" customHeight="1">
      <c r="A212" s="88"/>
      <c r="B212" s="88"/>
      <c r="C212" s="88"/>
      <c r="D212" s="89"/>
      <c r="E212" s="88"/>
      <c r="F212" s="89"/>
      <c r="G212" s="89"/>
      <c r="H212" s="89"/>
      <c r="I212" s="88"/>
      <c r="J212" s="89"/>
      <c r="K212" s="89"/>
      <c r="L212" s="89"/>
      <c r="M212" s="88"/>
      <c r="N212" s="88"/>
      <c r="O212" s="88"/>
      <c r="P212" s="89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98"/>
    </row>
    <row r="213" spans="1:36" s="99" customFormat="1" ht="31.9" customHeight="1">
      <c r="A213" s="88"/>
      <c r="B213" s="88"/>
      <c r="C213" s="88"/>
      <c r="D213" s="89"/>
      <c r="E213" s="88"/>
      <c r="F213" s="89"/>
      <c r="G213" s="89"/>
      <c r="H213" s="89"/>
      <c r="I213" s="88"/>
      <c r="J213" s="89"/>
      <c r="K213" s="89"/>
      <c r="L213" s="89"/>
      <c r="M213" s="88"/>
      <c r="N213" s="88"/>
      <c r="O213" s="88"/>
      <c r="P213" s="89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98"/>
    </row>
    <row r="214" spans="1:36" s="99" customFormat="1" ht="24" customHeight="1">
      <c r="A214" s="88"/>
      <c r="B214" s="88"/>
      <c r="C214" s="88"/>
      <c r="D214" s="89"/>
      <c r="E214" s="88"/>
      <c r="F214" s="89"/>
      <c r="G214" s="89"/>
      <c r="H214" s="89"/>
      <c r="I214" s="88"/>
      <c r="J214" s="89"/>
      <c r="K214" s="89"/>
      <c r="L214" s="89"/>
      <c r="M214" s="88"/>
      <c r="N214" s="88"/>
      <c r="O214" s="88"/>
      <c r="P214" s="89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98" t="e">
        <f>SUM(#REF!+#REF!+#REF!+#REF!+#REF!+#REF!+#REF!+#REF!)</f>
        <v>#REF!</v>
      </c>
    </row>
    <row r="215" spans="1:36" s="97" customFormat="1" ht="24" customHeight="1">
      <c r="A215" s="88"/>
      <c r="B215" s="88"/>
      <c r="C215" s="88"/>
      <c r="D215" s="89"/>
      <c r="E215" s="88"/>
      <c r="F215" s="89"/>
      <c r="G215" s="89"/>
      <c r="H215" s="89"/>
      <c r="I215" s="88"/>
      <c r="J215" s="89"/>
      <c r="K215" s="89"/>
      <c r="L215" s="89"/>
      <c r="M215" s="88"/>
      <c r="N215" s="88"/>
      <c r="O215" s="88"/>
      <c r="P215" s="89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  <c r="AH215" s="88"/>
      <c r="AI215" s="88"/>
      <c r="AJ215" s="98"/>
    </row>
    <row r="216" spans="1:36" s="97" customFormat="1" ht="40.15" customHeight="1">
      <c r="A216" s="88"/>
      <c r="B216" s="88"/>
      <c r="C216" s="88"/>
      <c r="D216" s="89"/>
      <c r="E216" s="88"/>
      <c r="F216" s="89"/>
      <c r="G216" s="89"/>
      <c r="H216" s="89"/>
      <c r="I216" s="88"/>
      <c r="J216" s="89"/>
      <c r="K216" s="89"/>
      <c r="L216" s="89"/>
      <c r="M216" s="88"/>
      <c r="N216" s="88"/>
      <c r="O216" s="88"/>
      <c r="P216" s="89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98"/>
    </row>
    <row r="217" spans="1:36" s="97" customFormat="1" ht="24" customHeight="1">
      <c r="A217" s="88"/>
      <c r="B217" s="88"/>
      <c r="C217" s="88"/>
      <c r="D217" s="89"/>
      <c r="E217" s="88"/>
      <c r="F217" s="89"/>
      <c r="G217" s="89"/>
      <c r="H217" s="89"/>
      <c r="I217" s="88"/>
      <c r="J217" s="89"/>
      <c r="K217" s="89"/>
      <c r="L217" s="89"/>
      <c r="M217" s="88"/>
      <c r="N217" s="88"/>
      <c r="O217" s="88"/>
      <c r="P217" s="89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98"/>
    </row>
    <row r="218" spans="1:36" s="97" customFormat="1" ht="24" customHeight="1">
      <c r="A218" s="88"/>
      <c r="B218" s="88"/>
      <c r="C218" s="88"/>
      <c r="D218" s="89"/>
      <c r="E218" s="88"/>
      <c r="F218" s="89"/>
      <c r="G218" s="89"/>
      <c r="H218" s="89"/>
      <c r="I218" s="88"/>
      <c r="J218" s="89"/>
      <c r="K218" s="89"/>
      <c r="L218" s="89"/>
      <c r="M218" s="88"/>
      <c r="N218" s="88"/>
      <c r="O218" s="88"/>
      <c r="P218" s="89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98"/>
    </row>
    <row r="219" spans="1:36" s="97" customFormat="1" ht="24" customHeight="1">
      <c r="A219" s="88"/>
      <c r="B219" s="88"/>
      <c r="C219" s="88"/>
      <c r="D219" s="89"/>
      <c r="E219" s="88"/>
      <c r="F219" s="89"/>
      <c r="G219" s="89"/>
      <c r="H219" s="89"/>
      <c r="I219" s="88"/>
      <c r="J219" s="89"/>
      <c r="K219" s="89"/>
      <c r="L219" s="89"/>
      <c r="M219" s="88"/>
      <c r="N219" s="88"/>
      <c r="O219" s="88"/>
      <c r="P219" s="89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88"/>
      <c r="AJ219" s="98" t="e">
        <f>SUM(#REF!+#REF!+#REF!+#REF!+#REF!+#REF!+#REF!+#REF!)</f>
        <v>#REF!</v>
      </c>
    </row>
    <row r="220" spans="1:36" s="96" customFormat="1" ht="28.9" customHeight="1">
      <c r="A220" s="88"/>
      <c r="B220" s="88"/>
      <c r="C220" s="88"/>
      <c r="D220" s="89"/>
      <c r="E220" s="88"/>
      <c r="F220" s="89"/>
      <c r="G220" s="89"/>
      <c r="H220" s="89"/>
      <c r="I220" s="88"/>
      <c r="J220" s="89"/>
      <c r="K220" s="89"/>
      <c r="L220" s="89"/>
      <c r="M220" s="88"/>
      <c r="N220" s="88"/>
      <c r="O220" s="88"/>
      <c r="P220" s="89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  <c r="AI220" s="88"/>
      <c r="AJ220" s="98"/>
    </row>
    <row r="221" spans="1:36" s="96" customFormat="1" ht="24" customHeight="1">
      <c r="A221" s="88"/>
      <c r="B221" s="88"/>
      <c r="C221" s="88"/>
      <c r="D221" s="89"/>
      <c r="E221" s="88"/>
      <c r="F221" s="89"/>
      <c r="G221" s="89"/>
      <c r="H221" s="89"/>
      <c r="I221" s="88"/>
      <c r="J221" s="89"/>
      <c r="K221" s="89"/>
      <c r="L221" s="89"/>
      <c r="M221" s="88"/>
      <c r="N221" s="88"/>
      <c r="O221" s="88"/>
      <c r="P221" s="89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98"/>
    </row>
    <row r="222" spans="1:36" s="96" customFormat="1" ht="24" customHeight="1">
      <c r="A222" s="88"/>
      <c r="B222" s="88"/>
      <c r="C222" s="88"/>
      <c r="D222" s="89"/>
      <c r="E222" s="88"/>
      <c r="F222" s="89"/>
      <c r="G222" s="89"/>
      <c r="H222" s="89"/>
      <c r="I222" s="88"/>
      <c r="J222" s="89"/>
      <c r="K222" s="89"/>
      <c r="L222" s="89"/>
      <c r="M222" s="88"/>
      <c r="N222" s="88"/>
      <c r="O222" s="88"/>
      <c r="P222" s="89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98"/>
    </row>
    <row r="223" spans="1:36" s="96" customFormat="1" ht="24" customHeight="1">
      <c r="A223" s="88"/>
      <c r="B223" s="88"/>
      <c r="C223" s="88"/>
      <c r="D223" s="89"/>
      <c r="E223" s="88"/>
      <c r="F223" s="89"/>
      <c r="G223" s="89"/>
      <c r="H223" s="89"/>
      <c r="I223" s="88"/>
      <c r="J223" s="89"/>
      <c r="K223" s="89"/>
      <c r="L223" s="89"/>
      <c r="M223" s="88"/>
      <c r="N223" s="88"/>
      <c r="O223" s="88"/>
      <c r="P223" s="89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98"/>
    </row>
    <row r="224" spans="1:36" s="96" customFormat="1" ht="24" customHeight="1">
      <c r="A224" s="88"/>
      <c r="B224" s="88"/>
      <c r="C224" s="88"/>
      <c r="D224" s="89"/>
      <c r="E224" s="88"/>
      <c r="F224" s="89"/>
      <c r="G224" s="89"/>
      <c r="H224" s="89"/>
      <c r="I224" s="88"/>
      <c r="J224" s="89"/>
      <c r="K224" s="89"/>
      <c r="L224" s="89"/>
      <c r="M224" s="88"/>
      <c r="N224" s="88"/>
      <c r="O224" s="88"/>
      <c r="P224" s="89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98"/>
    </row>
    <row r="225" spans="1:36" s="96" customFormat="1" ht="24" customHeight="1">
      <c r="A225" s="88"/>
      <c r="B225" s="88"/>
      <c r="C225" s="88"/>
      <c r="D225" s="89"/>
      <c r="E225" s="88"/>
      <c r="F225" s="89"/>
      <c r="G225" s="89"/>
      <c r="H225" s="89"/>
      <c r="I225" s="88"/>
      <c r="J225" s="89"/>
      <c r="K225" s="89"/>
      <c r="L225" s="89"/>
      <c r="M225" s="88"/>
      <c r="N225" s="88"/>
      <c r="O225" s="88"/>
      <c r="P225" s="89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98"/>
    </row>
    <row r="226" spans="1:36" s="96" customFormat="1" ht="24" customHeight="1">
      <c r="A226" s="88"/>
      <c r="B226" s="88"/>
      <c r="C226" s="88"/>
      <c r="D226" s="89"/>
      <c r="E226" s="88"/>
      <c r="F226" s="89"/>
      <c r="G226" s="89"/>
      <c r="H226" s="89"/>
      <c r="I226" s="88"/>
      <c r="J226" s="89"/>
      <c r="K226" s="89"/>
      <c r="L226" s="89"/>
      <c r="M226" s="88"/>
      <c r="N226" s="88"/>
      <c r="O226" s="88"/>
      <c r="P226" s="89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98"/>
    </row>
    <row r="227" spans="1:36" s="96" customFormat="1" ht="40.15" customHeight="1">
      <c r="A227" s="88"/>
      <c r="B227" s="88"/>
      <c r="C227" s="88"/>
      <c r="D227" s="89"/>
      <c r="E227" s="88"/>
      <c r="F227" s="89"/>
      <c r="G227" s="89"/>
      <c r="H227" s="89"/>
      <c r="I227" s="88"/>
      <c r="J227" s="89"/>
      <c r="K227" s="89"/>
      <c r="L227" s="89"/>
      <c r="M227" s="88"/>
      <c r="N227" s="88"/>
      <c r="O227" s="88"/>
      <c r="P227" s="89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98"/>
    </row>
    <row r="228" spans="1:36" s="96" customFormat="1" ht="40.15" customHeight="1">
      <c r="A228" s="88"/>
      <c r="B228" s="88"/>
      <c r="C228" s="88"/>
      <c r="D228" s="89"/>
      <c r="E228" s="88"/>
      <c r="F228" s="89"/>
      <c r="G228" s="89"/>
      <c r="H228" s="89"/>
      <c r="I228" s="88"/>
      <c r="J228" s="89"/>
      <c r="K228" s="89"/>
      <c r="L228" s="89"/>
      <c r="M228" s="88"/>
      <c r="N228" s="88"/>
      <c r="O228" s="88"/>
      <c r="P228" s="89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98"/>
    </row>
    <row r="229" spans="1:36" s="96" customFormat="1" ht="40.15" customHeight="1">
      <c r="A229" s="88"/>
      <c r="B229" s="88"/>
      <c r="C229" s="88"/>
      <c r="D229" s="89"/>
      <c r="E229" s="88"/>
      <c r="F229" s="89"/>
      <c r="G229" s="89"/>
      <c r="H229" s="89"/>
      <c r="I229" s="88"/>
      <c r="J229" s="89"/>
      <c r="K229" s="89"/>
      <c r="L229" s="89"/>
      <c r="M229" s="88"/>
      <c r="N229" s="88"/>
      <c r="O229" s="88"/>
      <c r="P229" s="89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  <c r="AI229" s="88"/>
      <c r="AJ229" s="98"/>
    </row>
    <row r="230" spans="1:36" s="96" customFormat="1" ht="24" customHeight="1">
      <c r="A230" s="88"/>
      <c r="B230" s="88"/>
      <c r="C230" s="88"/>
      <c r="D230" s="89"/>
      <c r="E230" s="88"/>
      <c r="F230" s="89"/>
      <c r="G230" s="89"/>
      <c r="H230" s="89"/>
      <c r="I230" s="88"/>
      <c r="J230" s="89"/>
      <c r="K230" s="89"/>
      <c r="L230" s="89"/>
      <c r="M230" s="88"/>
      <c r="N230" s="88"/>
      <c r="O230" s="88"/>
      <c r="P230" s="89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98"/>
    </row>
    <row r="231" spans="1:36" s="96" customFormat="1" ht="24" customHeight="1">
      <c r="A231" s="88"/>
      <c r="B231" s="88"/>
      <c r="C231" s="88"/>
      <c r="D231" s="89"/>
      <c r="E231" s="88"/>
      <c r="F231" s="89"/>
      <c r="G231" s="89"/>
      <c r="H231" s="89"/>
      <c r="I231" s="88"/>
      <c r="J231" s="89"/>
      <c r="K231" s="89"/>
      <c r="L231" s="89"/>
      <c r="M231" s="88"/>
      <c r="N231" s="88"/>
      <c r="O231" s="88"/>
      <c r="P231" s="89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98"/>
    </row>
    <row r="232" spans="1:36" s="96" customFormat="1" ht="24" customHeight="1">
      <c r="A232" s="88"/>
      <c r="B232" s="88"/>
      <c r="C232" s="88"/>
      <c r="D232" s="89"/>
      <c r="E232" s="88"/>
      <c r="F232" s="89"/>
      <c r="G232" s="89"/>
      <c r="H232" s="89"/>
      <c r="I232" s="88"/>
      <c r="J232" s="89"/>
      <c r="K232" s="89"/>
      <c r="L232" s="89"/>
      <c r="M232" s="88"/>
      <c r="N232" s="88"/>
      <c r="O232" s="88"/>
      <c r="P232" s="89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98"/>
    </row>
    <row r="233" spans="1:36" s="96" customFormat="1" ht="24" customHeight="1">
      <c r="A233" s="88"/>
      <c r="B233" s="88"/>
      <c r="C233" s="88"/>
      <c r="D233" s="89"/>
      <c r="E233" s="88"/>
      <c r="F233" s="89"/>
      <c r="G233" s="89"/>
      <c r="H233" s="89"/>
      <c r="I233" s="88"/>
      <c r="J233" s="89"/>
      <c r="K233" s="89"/>
      <c r="L233" s="89"/>
      <c r="M233" s="88"/>
      <c r="N233" s="88"/>
      <c r="O233" s="88"/>
      <c r="P233" s="89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8"/>
      <c r="AI233" s="88"/>
      <c r="AJ233" s="98"/>
    </row>
    <row r="234" spans="1:36" s="97" customFormat="1" ht="24" customHeight="1">
      <c r="A234" s="88"/>
      <c r="B234" s="88"/>
      <c r="C234" s="88"/>
      <c r="D234" s="89"/>
      <c r="E234" s="88"/>
      <c r="F234" s="89"/>
      <c r="G234" s="89"/>
      <c r="H234" s="89"/>
      <c r="I234" s="88"/>
      <c r="J234" s="89"/>
      <c r="K234" s="89"/>
      <c r="L234" s="89"/>
      <c r="M234" s="88"/>
      <c r="N234" s="88"/>
      <c r="O234" s="88"/>
      <c r="P234" s="89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98" t="e">
        <f>SUM(#REF!+#REF!+#REF!+#REF!+#REF!+#REF!+#REF!+#REF!)</f>
        <v>#REF!</v>
      </c>
    </row>
    <row r="235" spans="1:36" s="97" customFormat="1" ht="45" customHeight="1">
      <c r="A235" s="88"/>
      <c r="B235" s="88"/>
      <c r="C235" s="88"/>
      <c r="D235" s="89"/>
      <c r="E235" s="88"/>
      <c r="F235" s="89"/>
      <c r="G235" s="89"/>
      <c r="H235" s="89"/>
      <c r="I235" s="88"/>
      <c r="J235" s="89"/>
      <c r="K235" s="89"/>
      <c r="L235" s="89"/>
      <c r="M235" s="88"/>
      <c r="N235" s="88"/>
      <c r="O235" s="88"/>
      <c r="P235" s="89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98" t="e">
        <f>SUM(#REF!+#REF!+#REF!+#REF!+#REF!+#REF!+#REF!+#REF!)</f>
        <v>#REF!</v>
      </c>
    </row>
    <row r="236" spans="1:36" s="97" customFormat="1" ht="49.9" customHeight="1">
      <c r="A236" s="88"/>
      <c r="B236" s="88"/>
      <c r="C236" s="88"/>
      <c r="D236" s="89"/>
      <c r="E236" s="88"/>
      <c r="F236" s="89"/>
      <c r="G236" s="89"/>
      <c r="H236" s="89"/>
      <c r="I236" s="88"/>
      <c r="J236" s="89"/>
      <c r="K236" s="89"/>
      <c r="L236" s="89"/>
      <c r="M236" s="88"/>
      <c r="N236" s="88"/>
      <c r="O236" s="88"/>
      <c r="P236" s="89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  <c r="AH236" s="88"/>
      <c r="AI236" s="88"/>
    </row>
    <row r="237" spans="1:36" s="96" customFormat="1" ht="272.25" customHeight="1">
      <c r="A237" s="88"/>
      <c r="B237" s="88"/>
      <c r="C237" s="88"/>
      <c r="D237" s="89"/>
      <c r="E237" s="88"/>
      <c r="F237" s="89"/>
      <c r="G237" s="89"/>
      <c r="H237" s="89"/>
      <c r="I237" s="88"/>
      <c r="J237" s="89"/>
      <c r="K237" s="89"/>
      <c r="L237" s="89"/>
      <c r="M237" s="88"/>
      <c r="N237" s="88"/>
      <c r="O237" s="88"/>
      <c r="P237" s="89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  <c r="AH237" s="88"/>
      <c r="AI237" s="88"/>
    </row>
    <row r="239" spans="1:36" s="95" customFormat="1" ht="30" customHeight="1">
      <c r="A239" s="88"/>
      <c r="B239" s="88"/>
      <c r="C239" s="88"/>
      <c r="D239" s="89"/>
      <c r="E239" s="88"/>
      <c r="F239" s="89"/>
      <c r="G239" s="89"/>
      <c r="H239" s="89"/>
      <c r="I239" s="88"/>
      <c r="J239" s="89"/>
      <c r="K239" s="89"/>
      <c r="L239" s="89"/>
      <c r="M239" s="88"/>
      <c r="N239" s="88"/>
      <c r="O239" s="88"/>
      <c r="P239" s="89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  <c r="AI239" s="88"/>
    </row>
    <row r="240" spans="1:36" s="95" customFormat="1" ht="24" customHeight="1">
      <c r="A240" s="88"/>
      <c r="B240" s="88"/>
      <c r="C240" s="88"/>
      <c r="D240" s="89"/>
      <c r="E240" s="88"/>
      <c r="F240" s="89"/>
      <c r="G240" s="89"/>
      <c r="H240" s="89"/>
      <c r="I240" s="88"/>
      <c r="J240" s="89"/>
      <c r="K240" s="89"/>
      <c r="L240" s="89"/>
      <c r="M240" s="88"/>
      <c r="N240" s="88"/>
      <c r="O240" s="88"/>
      <c r="P240" s="89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  <c r="AH240" s="88"/>
      <c r="AI240" s="88"/>
    </row>
    <row r="241" spans="1:36" s="95" customFormat="1" ht="24" customHeight="1">
      <c r="A241" s="88"/>
      <c r="B241" s="88"/>
      <c r="C241" s="88"/>
      <c r="D241" s="89"/>
      <c r="E241" s="88"/>
      <c r="F241" s="89"/>
      <c r="G241" s="89"/>
      <c r="H241" s="89"/>
      <c r="I241" s="88"/>
      <c r="J241" s="89"/>
      <c r="K241" s="89"/>
      <c r="L241" s="89"/>
      <c r="M241" s="88"/>
      <c r="N241" s="88"/>
      <c r="O241" s="88"/>
      <c r="P241" s="89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  <c r="AH241" s="88"/>
      <c r="AI241" s="88"/>
    </row>
    <row r="242" spans="1:36" s="95" customFormat="1" ht="24" customHeight="1">
      <c r="A242" s="88"/>
      <c r="B242" s="88"/>
      <c r="C242" s="88"/>
      <c r="D242" s="89"/>
      <c r="E242" s="88"/>
      <c r="F242" s="89"/>
      <c r="G242" s="89"/>
      <c r="H242" s="89"/>
      <c r="I242" s="88"/>
      <c r="J242" s="89"/>
      <c r="K242" s="89"/>
      <c r="L242" s="89"/>
      <c r="M242" s="88"/>
      <c r="N242" s="88"/>
      <c r="O242" s="88"/>
      <c r="P242" s="89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  <c r="AI242" s="88"/>
    </row>
    <row r="243" spans="1:36" s="95" customFormat="1" ht="49.9" customHeight="1">
      <c r="A243" s="88"/>
      <c r="B243" s="88"/>
      <c r="C243" s="88"/>
      <c r="D243" s="89"/>
      <c r="E243" s="88"/>
      <c r="F243" s="89"/>
      <c r="G243" s="89"/>
      <c r="H243" s="89"/>
      <c r="I243" s="88"/>
      <c r="J243" s="89"/>
      <c r="K243" s="89"/>
      <c r="L243" s="89"/>
      <c r="M243" s="88"/>
      <c r="N243" s="88"/>
      <c r="O243" s="88"/>
      <c r="P243" s="89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  <c r="AH243" s="88"/>
      <c r="AI243" s="88"/>
    </row>
    <row r="244" spans="1:36" s="95" customFormat="1" ht="24" customHeight="1">
      <c r="A244" s="88"/>
      <c r="B244" s="88"/>
      <c r="C244" s="88"/>
      <c r="D244" s="89"/>
      <c r="E244" s="88"/>
      <c r="F244" s="89"/>
      <c r="G244" s="89"/>
      <c r="H244" s="89"/>
      <c r="I244" s="88"/>
      <c r="J244" s="89"/>
      <c r="K244" s="89"/>
      <c r="L244" s="89"/>
      <c r="M244" s="88"/>
      <c r="N244" s="88"/>
      <c r="O244" s="88"/>
      <c r="P244" s="89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</row>
    <row r="245" spans="1:36" s="95" customFormat="1" ht="24" customHeight="1">
      <c r="A245" s="88"/>
      <c r="B245" s="88"/>
      <c r="C245" s="88"/>
      <c r="D245" s="89"/>
      <c r="E245" s="88"/>
      <c r="F245" s="89"/>
      <c r="G245" s="89"/>
      <c r="H245" s="89"/>
      <c r="I245" s="88"/>
      <c r="J245" s="89"/>
      <c r="K245" s="89"/>
      <c r="L245" s="89"/>
      <c r="M245" s="88"/>
      <c r="N245" s="88"/>
      <c r="O245" s="88"/>
      <c r="P245" s="89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  <c r="AI245" s="88"/>
    </row>
    <row r="246" spans="1:36" s="95" customFormat="1" ht="24" customHeight="1">
      <c r="A246" s="88"/>
      <c r="B246" s="88"/>
      <c r="C246" s="88"/>
      <c r="D246" s="89"/>
      <c r="E246" s="88"/>
      <c r="F246" s="89"/>
      <c r="G246" s="89"/>
      <c r="H246" s="89"/>
      <c r="I246" s="88"/>
      <c r="J246" s="89"/>
      <c r="K246" s="89"/>
      <c r="L246" s="89"/>
      <c r="M246" s="88"/>
      <c r="N246" s="88"/>
      <c r="O246" s="88"/>
      <c r="P246" s="89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  <c r="AH246" s="88"/>
      <c r="AI246" s="88"/>
    </row>
    <row r="247" spans="1:36" s="95" customFormat="1" ht="24" customHeight="1">
      <c r="A247" s="88"/>
      <c r="B247" s="88"/>
      <c r="C247" s="88"/>
      <c r="D247" s="89"/>
      <c r="E247" s="88"/>
      <c r="F247" s="89"/>
      <c r="G247" s="89"/>
      <c r="H247" s="89"/>
      <c r="I247" s="88"/>
      <c r="J247" s="89"/>
      <c r="K247" s="89"/>
      <c r="L247" s="89"/>
      <c r="M247" s="88"/>
      <c r="N247" s="88"/>
      <c r="O247" s="88"/>
      <c r="P247" s="89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  <c r="AI247" s="88"/>
    </row>
    <row r="248" spans="1:36" s="95" customFormat="1" ht="24" customHeight="1">
      <c r="A248" s="88"/>
      <c r="B248" s="88"/>
      <c r="C248" s="88"/>
      <c r="D248" s="89"/>
      <c r="E248" s="88"/>
      <c r="F248" s="89"/>
      <c r="G248" s="89"/>
      <c r="H248" s="89"/>
      <c r="I248" s="88"/>
      <c r="J248" s="89"/>
      <c r="K248" s="89"/>
      <c r="L248" s="89"/>
      <c r="M248" s="88"/>
      <c r="N248" s="88"/>
      <c r="O248" s="88"/>
      <c r="P248" s="89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88"/>
      <c r="AF248" s="88"/>
      <c r="AG248" s="88"/>
      <c r="AH248" s="88"/>
      <c r="AI248" s="88"/>
    </row>
    <row r="249" spans="1:36" s="95" customFormat="1" ht="24" customHeight="1">
      <c r="A249" s="88"/>
      <c r="B249" s="88"/>
      <c r="C249" s="88"/>
      <c r="D249" s="89"/>
      <c r="E249" s="88"/>
      <c r="F249" s="89"/>
      <c r="G249" s="89"/>
      <c r="H249" s="89"/>
      <c r="I249" s="88"/>
      <c r="J249" s="89"/>
      <c r="K249" s="89"/>
      <c r="L249" s="89"/>
      <c r="M249" s="88"/>
      <c r="N249" s="88"/>
      <c r="O249" s="88"/>
      <c r="P249" s="89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88"/>
      <c r="AF249" s="88"/>
      <c r="AG249" s="88"/>
      <c r="AH249" s="88"/>
      <c r="AI249" s="88"/>
    </row>
    <row r="250" spans="1:36" s="95" customFormat="1" ht="24" customHeight="1">
      <c r="A250" s="88"/>
      <c r="B250" s="88"/>
      <c r="C250" s="88"/>
      <c r="D250" s="89"/>
      <c r="E250" s="88"/>
      <c r="F250" s="89"/>
      <c r="G250" s="89"/>
      <c r="H250" s="89"/>
      <c r="I250" s="88"/>
      <c r="J250" s="89"/>
      <c r="K250" s="89"/>
      <c r="L250" s="89"/>
      <c r="M250" s="88"/>
      <c r="N250" s="88"/>
      <c r="O250" s="88"/>
      <c r="P250" s="89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</row>
    <row r="251" spans="1:36" s="95" customFormat="1" ht="24" customHeight="1">
      <c r="A251" s="88"/>
      <c r="B251" s="88"/>
      <c r="C251" s="88"/>
      <c r="D251" s="89"/>
      <c r="E251" s="88"/>
      <c r="F251" s="89"/>
      <c r="G251" s="89"/>
      <c r="H251" s="89"/>
      <c r="I251" s="88"/>
      <c r="J251" s="89"/>
      <c r="K251" s="89"/>
      <c r="L251" s="89"/>
      <c r="M251" s="88"/>
      <c r="N251" s="88"/>
      <c r="O251" s="88"/>
      <c r="P251" s="89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  <c r="AC251" s="88"/>
      <c r="AD251" s="88"/>
      <c r="AE251" s="88"/>
      <c r="AF251" s="88"/>
      <c r="AG251" s="88"/>
      <c r="AH251" s="88"/>
      <c r="AI251" s="88"/>
      <c r="AJ251" s="95" t="e">
        <f>#REF!+#REF!+#REF!+#REF!+#REF!+#REF!+#REF!+#REF!</f>
        <v>#REF!</v>
      </c>
    </row>
    <row r="252" spans="1:36" s="95" customFormat="1" ht="40.5" customHeight="1">
      <c r="A252" s="88"/>
      <c r="B252" s="88"/>
      <c r="C252" s="88"/>
      <c r="D252" s="89"/>
      <c r="E252" s="88"/>
      <c r="F252" s="89"/>
      <c r="G252" s="89"/>
      <c r="H252" s="89"/>
      <c r="I252" s="88"/>
      <c r="J252" s="89"/>
      <c r="K252" s="89"/>
      <c r="L252" s="89"/>
      <c r="M252" s="88"/>
      <c r="N252" s="88"/>
      <c r="O252" s="88"/>
      <c r="P252" s="89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</row>
    <row r="253" spans="1:36" s="95" customFormat="1" ht="24" customHeight="1">
      <c r="A253" s="88"/>
      <c r="B253" s="88"/>
      <c r="C253" s="88"/>
      <c r="D253" s="89"/>
      <c r="E253" s="88"/>
      <c r="F253" s="89"/>
      <c r="G253" s="89"/>
      <c r="H253" s="89"/>
      <c r="I253" s="88"/>
      <c r="J253" s="89"/>
      <c r="K253" s="89"/>
      <c r="L253" s="89"/>
      <c r="M253" s="88"/>
      <c r="N253" s="88"/>
      <c r="O253" s="88"/>
      <c r="P253" s="89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</row>
    <row r="254" spans="1:36" s="95" customFormat="1" ht="24" customHeight="1">
      <c r="A254" s="88"/>
      <c r="B254" s="88"/>
      <c r="C254" s="88"/>
      <c r="D254" s="89"/>
      <c r="E254" s="88"/>
      <c r="F254" s="89"/>
      <c r="G254" s="89"/>
      <c r="H254" s="89"/>
      <c r="I254" s="88"/>
      <c r="J254" s="89"/>
      <c r="K254" s="89"/>
      <c r="L254" s="89"/>
      <c r="M254" s="88"/>
      <c r="N254" s="88"/>
      <c r="O254" s="88"/>
      <c r="P254" s="89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88"/>
      <c r="AF254" s="88"/>
      <c r="AG254" s="88"/>
      <c r="AH254" s="88"/>
      <c r="AI254" s="88"/>
      <c r="AJ254" s="95" t="e">
        <f>#REF!+#REF!+#REF!+#REF!+#REF!+#REF!+#REF!+#REF!</f>
        <v>#REF!</v>
      </c>
    </row>
    <row r="255" spans="1:36" s="95" customFormat="1" ht="24" customHeight="1">
      <c r="A255" s="88"/>
      <c r="B255" s="88"/>
      <c r="C255" s="88"/>
      <c r="D255" s="89"/>
      <c r="E255" s="88"/>
      <c r="F255" s="89"/>
      <c r="G255" s="89"/>
      <c r="H255" s="89"/>
      <c r="I255" s="88"/>
      <c r="J255" s="89"/>
      <c r="K255" s="89"/>
      <c r="L255" s="89"/>
      <c r="M255" s="88"/>
      <c r="N255" s="88"/>
      <c r="O255" s="88"/>
      <c r="P255" s="89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88"/>
      <c r="AF255" s="88"/>
      <c r="AG255" s="88"/>
      <c r="AH255" s="88"/>
      <c r="AI255" s="88"/>
    </row>
    <row r="256" spans="1:36" s="95" customFormat="1" ht="24" customHeight="1">
      <c r="A256" s="88"/>
      <c r="B256" s="88"/>
      <c r="C256" s="88"/>
      <c r="D256" s="89"/>
      <c r="E256" s="88"/>
      <c r="F256" s="89"/>
      <c r="G256" s="89"/>
      <c r="H256" s="89"/>
      <c r="I256" s="88"/>
      <c r="J256" s="89"/>
      <c r="K256" s="89"/>
      <c r="L256" s="89"/>
      <c r="M256" s="88"/>
      <c r="N256" s="88"/>
      <c r="O256" s="88"/>
      <c r="P256" s="89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88"/>
      <c r="AF256" s="88"/>
      <c r="AG256" s="88"/>
      <c r="AH256" s="88"/>
      <c r="AI256" s="88"/>
    </row>
    <row r="257" spans="1:36" s="95" customFormat="1" ht="24" customHeight="1">
      <c r="A257" s="88"/>
      <c r="B257" s="88"/>
      <c r="C257" s="88"/>
      <c r="D257" s="89"/>
      <c r="E257" s="88"/>
      <c r="F257" s="89"/>
      <c r="G257" s="89"/>
      <c r="H257" s="89"/>
      <c r="I257" s="88"/>
      <c r="J257" s="89"/>
      <c r="K257" s="89"/>
      <c r="L257" s="89"/>
      <c r="M257" s="88"/>
      <c r="N257" s="88"/>
      <c r="O257" s="88"/>
      <c r="P257" s="89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88"/>
      <c r="AF257" s="88"/>
      <c r="AG257" s="88"/>
      <c r="AH257" s="88"/>
      <c r="AI257" s="88"/>
    </row>
    <row r="258" spans="1:36" s="95" customFormat="1" ht="24" customHeight="1">
      <c r="A258" s="88"/>
      <c r="B258" s="88"/>
      <c r="C258" s="88"/>
      <c r="D258" s="89"/>
      <c r="E258" s="88"/>
      <c r="F258" s="89"/>
      <c r="G258" s="89"/>
      <c r="H258" s="89"/>
      <c r="I258" s="88"/>
      <c r="J258" s="89"/>
      <c r="K258" s="89"/>
      <c r="L258" s="89"/>
      <c r="M258" s="88"/>
      <c r="N258" s="88"/>
      <c r="O258" s="88"/>
      <c r="P258" s="89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  <c r="AH258" s="88"/>
      <c r="AI258" s="88"/>
      <c r="AJ258" s="95" t="e">
        <f>#REF!+#REF!+#REF!+#REF!+#REF!+#REF!+#REF!+#REF!</f>
        <v>#REF!</v>
      </c>
    </row>
    <row r="259" spans="1:36" s="95" customFormat="1" ht="24" customHeight="1">
      <c r="A259" s="88"/>
      <c r="B259" s="88"/>
      <c r="C259" s="88"/>
      <c r="D259" s="89"/>
      <c r="E259" s="88"/>
      <c r="F259" s="89"/>
      <c r="G259" s="89"/>
      <c r="H259" s="89"/>
      <c r="I259" s="88"/>
      <c r="J259" s="89"/>
      <c r="K259" s="89"/>
      <c r="L259" s="89"/>
      <c r="M259" s="88"/>
      <c r="N259" s="88"/>
      <c r="O259" s="88"/>
      <c r="P259" s="89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</row>
    <row r="260" spans="1:36" s="95" customFormat="1" ht="24" customHeight="1">
      <c r="A260" s="88"/>
      <c r="B260" s="88"/>
      <c r="C260" s="88"/>
      <c r="D260" s="89"/>
      <c r="E260" s="88"/>
      <c r="F260" s="89"/>
      <c r="G260" s="89"/>
      <c r="H260" s="89"/>
      <c r="I260" s="88"/>
      <c r="J260" s="89"/>
      <c r="K260" s="89"/>
      <c r="L260" s="89"/>
      <c r="M260" s="88"/>
      <c r="N260" s="88"/>
      <c r="O260" s="88"/>
      <c r="P260" s="89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  <c r="AI260" s="88"/>
    </row>
    <row r="261" spans="1:36" s="95" customFormat="1" ht="24" customHeight="1">
      <c r="A261" s="88"/>
      <c r="B261" s="88"/>
      <c r="C261" s="88"/>
      <c r="D261" s="89"/>
      <c r="E261" s="88"/>
      <c r="F261" s="89"/>
      <c r="G261" s="89"/>
      <c r="H261" s="89"/>
      <c r="I261" s="88"/>
      <c r="J261" s="89"/>
      <c r="K261" s="89"/>
      <c r="L261" s="89"/>
      <c r="M261" s="88"/>
      <c r="N261" s="88"/>
      <c r="O261" s="88"/>
      <c r="P261" s="89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  <c r="AI261" s="88"/>
    </row>
    <row r="262" spans="1:36" s="95" customFormat="1" ht="24" customHeight="1">
      <c r="A262" s="88"/>
      <c r="B262" s="88"/>
      <c r="C262" s="88"/>
      <c r="D262" s="89"/>
      <c r="E262" s="88"/>
      <c r="F262" s="89"/>
      <c r="G262" s="89"/>
      <c r="H262" s="89"/>
      <c r="I262" s="88"/>
      <c r="J262" s="89"/>
      <c r="K262" s="89"/>
      <c r="L262" s="89"/>
      <c r="M262" s="88"/>
      <c r="N262" s="88"/>
      <c r="O262" s="88"/>
      <c r="P262" s="89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</row>
    <row r="263" spans="1:36" s="95" customFormat="1" ht="24" customHeight="1">
      <c r="A263" s="88"/>
      <c r="B263" s="88"/>
      <c r="C263" s="88"/>
      <c r="D263" s="89"/>
      <c r="E263" s="88"/>
      <c r="F263" s="89"/>
      <c r="G263" s="89"/>
      <c r="H263" s="89"/>
      <c r="I263" s="88"/>
      <c r="J263" s="89"/>
      <c r="K263" s="89"/>
      <c r="L263" s="89"/>
      <c r="M263" s="88"/>
      <c r="N263" s="88"/>
      <c r="O263" s="88"/>
      <c r="P263" s="89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</row>
    <row r="264" spans="1:36" s="95" customFormat="1" ht="24" customHeight="1">
      <c r="A264" s="88"/>
      <c r="B264" s="88"/>
      <c r="C264" s="88"/>
      <c r="D264" s="89"/>
      <c r="E264" s="88"/>
      <c r="F264" s="89"/>
      <c r="G264" s="89"/>
      <c r="H264" s="89"/>
      <c r="I264" s="88"/>
      <c r="J264" s="89"/>
      <c r="K264" s="89"/>
      <c r="L264" s="89"/>
      <c r="M264" s="88"/>
      <c r="N264" s="88"/>
      <c r="O264" s="88"/>
      <c r="P264" s="89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95" t="e">
        <f>#REF!+#REF!+#REF!+#REF!+#REF!+#REF!+#REF!+#REF!</f>
        <v>#REF!</v>
      </c>
    </row>
    <row r="265" spans="1:36" s="95" customFormat="1" ht="40.5" customHeight="1">
      <c r="A265" s="88"/>
      <c r="B265" s="88"/>
      <c r="C265" s="88"/>
      <c r="D265" s="89"/>
      <c r="E265" s="88"/>
      <c r="F265" s="89"/>
      <c r="G265" s="89"/>
      <c r="H265" s="89"/>
      <c r="I265" s="88"/>
      <c r="J265" s="89"/>
      <c r="K265" s="89"/>
      <c r="L265" s="89"/>
      <c r="M265" s="88"/>
      <c r="N265" s="88"/>
      <c r="O265" s="88"/>
      <c r="P265" s="89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  <c r="AH265" s="88"/>
      <c r="AI265" s="88"/>
    </row>
    <row r="266" spans="1:36" s="95" customFormat="1" ht="40.5" customHeight="1">
      <c r="A266" s="88"/>
      <c r="B266" s="88"/>
      <c r="C266" s="88"/>
      <c r="D266" s="89"/>
      <c r="E266" s="88"/>
      <c r="F266" s="89"/>
      <c r="G266" s="89"/>
      <c r="H266" s="89"/>
      <c r="I266" s="88"/>
      <c r="J266" s="89"/>
      <c r="K266" s="89"/>
      <c r="L266" s="89"/>
      <c r="M266" s="88"/>
      <c r="N266" s="88"/>
      <c r="O266" s="88"/>
      <c r="P266" s="89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  <c r="AH266" s="88"/>
      <c r="AI266" s="88"/>
    </row>
    <row r="267" spans="1:36" s="95" customFormat="1" ht="40.5" customHeight="1">
      <c r="A267" s="88"/>
      <c r="B267" s="88"/>
      <c r="C267" s="88"/>
      <c r="D267" s="89"/>
      <c r="E267" s="88"/>
      <c r="F267" s="89"/>
      <c r="G267" s="89"/>
      <c r="H267" s="89"/>
      <c r="I267" s="88"/>
      <c r="J267" s="89"/>
      <c r="K267" s="89"/>
      <c r="L267" s="89"/>
      <c r="M267" s="88"/>
      <c r="N267" s="88"/>
      <c r="O267" s="88"/>
      <c r="P267" s="89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</row>
    <row r="268" spans="1:36" s="95" customFormat="1" ht="40.5" customHeight="1">
      <c r="A268" s="88"/>
      <c r="B268" s="88"/>
      <c r="C268" s="88"/>
      <c r="D268" s="89"/>
      <c r="E268" s="88"/>
      <c r="F268" s="89"/>
      <c r="G268" s="89"/>
      <c r="H268" s="89"/>
      <c r="I268" s="88"/>
      <c r="J268" s="89"/>
      <c r="K268" s="89"/>
      <c r="L268" s="89"/>
      <c r="M268" s="88"/>
      <c r="N268" s="88"/>
      <c r="O268" s="88"/>
      <c r="P268" s="89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  <c r="AH268" s="88"/>
      <c r="AI268" s="88"/>
    </row>
    <row r="269" spans="1:36" s="95" customFormat="1" ht="40.5" customHeight="1">
      <c r="A269" s="88"/>
      <c r="B269" s="88"/>
      <c r="C269" s="88"/>
      <c r="D269" s="89"/>
      <c r="E269" s="88"/>
      <c r="F269" s="89"/>
      <c r="G269" s="89"/>
      <c r="H269" s="89"/>
      <c r="I269" s="88"/>
      <c r="J269" s="89"/>
      <c r="K269" s="89"/>
      <c r="L269" s="89"/>
      <c r="M269" s="88"/>
      <c r="N269" s="88"/>
      <c r="O269" s="88"/>
      <c r="P269" s="89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</row>
    <row r="270" spans="1:36" s="95" customFormat="1" ht="40.5" customHeight="1">
      <c r="A270" s="88"/>
      <c r="B270" s="88"/>
      <c r="C270" s="88"/>
      <c r="D270" s="89"/>
      <c r="E270" s="88"/>
      <c r="F270" s="89"/>
      <c r="G270" s="89"/>
      <c r="H270" s="89"/>
      <c r="I270" s="88"/>
      <c r="J270" s="89"/>
      <c r="K270" s="89"/>
      <c r="L270" s="89"/>
      <c r="M270" s="88"/>
      <c r="N270" s="88"/>
      <c r="O270" s="88"/>
      <c r="P270" s="89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</row>
    <row r="271" spans="1:36" s="95" customFormat="1" ht="40.5" customHeight="1">
      <c r="A271" s="88"/>
      <c r="B271" s="88"/>
      <c r="C271" s="88"/>
      <c r="D271" s="89"/>
      <c r="E271" s="88"/>
      <c r="F271" s="89"/>
      <c r="G271" s="89"/>
      <c r="H271" s="89"/>
      <c r="I271" s="88"/>
      <c r="J271" s="89"/>
      <c r="K271" s="89"/>
      <c r="L271" s="89"/>
      <c r="M271" s="88"/>
      <c r="N271" s="88"/>
      <c r="O271" s="88"/>
      <c r="P271" s="89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</row>
    <row r="272" spans="1:36" s="95" customFormat="1" ht="40.5" customHeight="1">
      <c r="A272" s="88"/>
      <c r="B272" s="88"/>
      <c r="C272" s="88"/>
      <c r="D272" s="89"/>
      <c r="E272" s="88"/>
      <c r="F272" s="89"/>
      <c r="G272" s="89"/>
      <c r="H272" s="89"/>
      <c r="I272" s="88"/>
      <c r="J272" s="89"/>
      <c r="K272" s="89"/>
      <c r="L272" s="89"/>
      <c r="M272" s="88"/>
      <c r="N272" s="88"/>
      <c r="O272" s="88"/>
      <c r="P272" s="89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I272" s="88"/>
    </row>
    <row r="273" spans="1:36" s="95" customFormat="1" ht="24" customHeight="1">
      <c r="A273" s="88"/>
      <c r="B273" s="88"/>
      <c r="C273" s="88"/>
      <c r="D273" s="89"/>
      <c r="E273" s="88"/>
      <c r="F273" s="89"/>
      <c r="G273" s="89"/>
      <c r="H273" s="89"/>
      <c r="I273" s="88"/>
      <c r="J273" s="89"/>
      <c r="K273" s="89"/>
      <c r="L273" s="89"/>
      <c r="M273" s="88"/>
      <c r="N273" s="88"/>
      <c r="O273" s="88"/>
      <c r="P273" s="89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  <c r="AI273" s="88"/>
      <c r="AJ273" s="95" t="e">
        <f>#REF!+#REF!+#REF!+#REF!+#REF!+#REF!+#REF!+#REF!</f>
        <v>#REF!</v>
      </c>
    </row>
    <row r="274" spans="1:36" s="95" customFormat="1" ht="45" customHeight="1">
      <c r="A274" s="88"/>
      <c r="B274" s="88"/>
      <c r="C274" s="88"/>
      <c r="D274" s="89"/>
      <c r="E274" s="88"/>
      <c r="F274" s="89"/>
      <c r="G274" s="89"/>
      <c r="H274" s="89"/>
      <c r="I274" s="88"/>
      <c r="J274" s="89"/>
      <c r="K274" s="89"/>
      <c r="L274" s="89"/>
      <c r="M274" s="88"/>
      <c r="N274" s="88"/>
      <c r="O274" s="88"/>
      <c r="P274" s="89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  <c r="AH274" s="88"/>
      <c r="AI274" s="88"/>
      <c r="AJ274" s="95" t="e">
        <f>#REF!+#REF!+#REF!+#REF!+#REF!+#REF!+#REF!+#REF!</f>
        <v>#REF!</v>
      </c>
    </row>
    <row r="275" spans="1:36" s="95" customFormat="1" ht="49.9" customHeight="1">
      <c r="A275" s="88"/>
      <c r="B275" s="88"/>
      <c r="C275" s="88"/>
      <c r="D275" s="89"/>
      <c r="E275" s="88"/>
      <c r="F275" s="89"/>
      <c r="G275" s="89"/>
      <c r="H275" s="89"/>
      <c r="I275" s="88"/>
      <c r="J275" s="89"/>
      <c r="K275" s="89"/>
      <c r="L275" s="89"/>
      <c r="M275" s="88"/>
      <c r="N275" s="88"/>
      <c r="O275" s="88"/>
      <c r="P275" s="89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  <c r="AI275" s="88"/>
    </row>
    <row r="276" spans="1:36" s="95" customFormat="1" ht="270" customHeight="1">
      <c r="A276" s="88"/>
      <c r="B276" s="88"/>
      <c r="C276" s="88"/>
      <c r="D276" s="89"/>
      <c r="E276" s="88"/>
      <c r="F276" s="89"/>
      <c r="G276" s="89"/>
      <c r="H276" s="89"/>
      <c r="I276" s="88"/>
      <c r="J276" s="89"/>
      <c r="K276" s="89"/>
      <c r="L276" s="89"/>
      <c r="M276" s="88"/>
      <c r="N276" s="88"/>
      <c r="O276" s="88"/>
      <c r="P276" s="89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88"/>
      <c r="AF276" s="88"/>
      <c r="AG276" s="88"/>
      <c r="AH276" s="88"/>
      <c r="AI276" s="88"/>
    </row>
    <row r="278" spans="1:36" s="94" customFormat="1" ht="28.5" customHeight="1">
      <c r="A278" s="88"/>
      <c r="B278" s="88"/>
      <c r="C278" s="88"/>
      <c r="D278" s="89"/>
      <c r="E278" s="88"/>
      <c r="F278" s="89"/>
      <c r="G278" s="89"/>
      <c r="H278" s="89"/>
      <c r="I278" s="88"/>
      <c r="J278" s="89"/>
      <c r="K278" s="89"/>
      <c r="L278" s="89"/>
      <c r="M278" s="88"/>
      <c r="N278" s="88"/>
      <c r="O278" s="88"/>
      <c r="P278" s="89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</row>
    <row r="279" spans="1:36" s="93" customFormat="1" ht="24" customHeight="1">
      <c r="A279" s="88"/>
      <c r="B279" s="88"/>
      <c r="C279" s="88"/>
      <c r="D279" s="89"/>
      <c r="E279" s="88"/>
      <c r="F279" s="89"/>
      <c r="G279" s="89"/>
      <c r="H279" s="89"/>
      <c r="I279" s="88"/>
      <c r="J279" s="89"/>
      <c r="K279" s="89"/>
      <c r="L279" s="89"/>
      <c r="M279" s="88"/>
      <c r="N279" s="88"/>
      <c r="O279" s="88"/>
      <c r="P279" s="89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  <c r="AH279" s="88"/>
      <c r="AI279" s="88"/>
    </row>
    <row r="280" spans="1:36" s="92" customFormat="1" ht="24" customHeight="1">
      <c r="A280" s="88"/>
      <c r="B280" s="88"/>
      <c r="C280" s="88"/>
      <c r="D280" s="89"/>
      <c r="E280" s="88"/>
      <c r="F280" s="89"/>
      <c r="G280" s="89"/>
      <c r="H280" s="89"/>
      <c r="I280" s="88"/>
      <c r="J280" s="89"/>
      <c r="K280" s="89"/>
      <c r="L280" s="89"/>
      <c r="M280" s="88"/>
      <c r="N280" s="88"/>
      <c r="O280" s="88"/>
      <c r="P280" s="89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</row>
    <row r="281" spans="1:36" s="92" customFormat="1" ht="24" customHeight="1">
      <c r="A281" s="88"/>
      <c r="B281" s="88"/>
      <c r="C281" s="88"/>
      <c r="D281" s="89"/>
      <c r="E281" s="88"/>
      <c r="F281" s="89"/>
      <c r="G281" s="89"/>
      <c r="H281" s="89"/>
      <c r="I281" s="88"/>
      <c r="J281" s="89"/>
      <c r="K281" s="89"/>
      <c r="L281" s="89"/>
      <c r="M281" s="88"/>
      <c r="N281" s="88"/>
      <c r="O281" s="88"/>
      <c r="P281" s="89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  <c r="AH281" s="88"/>
      <c r="AI281" s="88"/>
    </row>
    <row r="282" spans="1:36" s="91" customFormat="1" ht="50.1" customHeight="1">
      <c r="A282" s="88"/>
      <c r="B282" s="88"/>
      <c r="C282" s="88"/>
      <c r="D282" s="89"/>
      <c r="E282" s="88"/>
      <c r="F282" s="89"/>
      <c r="G282" s="89"/>
      <c r="H282" s="89"/>
      <c r="I282" s="88"/>
      <c r="J282" s="89"/>
      <c r="K282" s="89"/>
      <c r="L282" s="89"/>
      <c r="M282" s="88"/>
      <c r="N282" s="88"/>
      <c r="O282" s="88"/>
      <c r="P282" s="89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88"/>
      <c r="AF282" s="88"/>
      <c r="AG282" s="88"/>
      <c r="AH282" s="88"/>
      <c r="AI282" s="88"/>
    </row>
    <row r="283" spans="1:36" s="90" customFormat="1" ht="24" customHeight="1">
      <c r="A283" s="88"/>
      <c r="B283" s="88"/>
      <c r="C283" s="88"/>
      <c r="D283" s="89"/>
      <c r="E283" s="88"/>
      <c r="F283" s="89"/>
      <c r="G283" s="89"/>
      <c r="H283" s="89"/>
      <c r="I283" s="88"/>
      <c r="J283" s="89"/>
      <c r="K283" s="89"/>
      <c r="L283" s="89"/>
      <c r="M283" s="88"/>
      <c r="N283" s="88"/>
      <c r="O283" s="88"/>
      <c r="P283" s="89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88"/>
      <c r="AF283" s="88"/>
      <c r="AG283" s="88"/>
      <c r="AH283" s="88"/>
      <c r="AI283" s="88"/>
    </row>
    <row r="284" spans="1:36" s="90" customFormat="1" ht="24" customHeight="1">
      <c r="A284" s="88"/>
      <c r="B284" s="88"/>
      <c r="C284" s="88"/>
      <c r="D284" s="89"/>
      <c r="E284" s="88"/>
      <c r="F284" s="89"/>
      <c r="G284" s="89"/>
      <c r="H284" s="89"/>
      <c r="I284" s="88"/>
      <c r="J284" s="89"/>
      <c r="K284" s="89"/>
      <c r="L284" s="89"/>
      <c r="M284" s="88"/>
      <c r="N284" s="88"/>
      <c r="O284" s="88"/>
      <c r="P284" s="89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</row>
    <row r="285" spans="1:36" s="90" customFormat="1" ht="24" customHeight="1">
      <c r="A285" s="88"/>
      <c r="B285" s="88"/>
      <c r="C285" s="88"/>
      <c r="D285" s="89"/>
      <c r="E285" s="88"/>
      <c r="F285" s="89"/>
      <c r="G285" s="89"/>
      <c r="H285" s="89"/>
      <c r="I285" s="88"/>
      <c r="J285" s="89"/>
      <c r="K285" s="89"/>
      <c r="L285" s="89"/>
      <c r="M285" s="88"/>
      <c r="N285" s="88"/>
      <c r="O285" s="88"/>
      <c r="P285" s="89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</row>
    <row r="286" spans="1:36" s="90" customFormat="1" ht="24" customHeight="1">
      <c r="A286" s="88"/>
      <c r="B286" s="88"/>
      <c r="C286" s="88"/>
      <c r="D286" s="89"/>
      <c r="E286" s="88"/>
      <c r="F286" s="89"/>
      <c r="G286" s="89"/>
      <c r="H286" s="89"/>
      <c r="I286" s="88"/>
      <c r="J286" s="89"/>
      <c r="K286" s="89"/>
      <c r="L286" s="89"/>
      <c r="M286" s="88"/>
      <c r="N286" s="88"/>
      <c r="O286" s="88"/>
      <c r="P286" s="89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  <c r="AH286" s="88"/>
      <c r="AI286" s="88"/>
      <c r="AJ286" s="90" t="e">
        <f>SUM(#REF!+#REF!+#REF!+#REF!+#REF!+#REF!+#REF!+#REF!)</f>
        <v>#REF!</v>
      </c>
    </row>
    <row r="287" spans="1:36" s="90" customFormat="1" ht="24" customHeight="1">
      <c r="A287" s="88"/>
      <c r="B287" s="88"/>
      <c r="C287" s="88"/>
      <c r="D287" s="89"/>
      <c r="E287" s="88"/>
      <c r="F287" s="89"/>
      <c r="G287" s="89"/>
      <c r="H287" s="89"/>
      <c r="I287" s="88"/>
      <c r="J287" s="89"/>
      <c r="K287" s="89"/>
      <c r="L287" s="89"/>
      <c r="M287" s="88"/>
      <c r="N287" s="88"/>
      <c r="O287" s="88"/>
      <c r="P287" s="89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  <c r="AH287" s="88"/>
      <c r="AI287" s="88"/>
    </row>
    <row r="288" spans="1:36" s="90" customFormat="1" ht="24" customHeight="1">
      <c r="A288" s="88"/>
      <c r="B288" s="88"/>
      <c r="C288" s="88"/>
      <c r="D288" s="89"/>
      <c r="E288" s="88"/>
      <c r="F288" s="89"/>
      <c r="G288" s="89"/>
      <c r="H288" s="89"/>
      <c r="I288" s="88"/>
      <c r="J288" s="89"/>
      <c r="K288" s="89"/>
      <c r="L288" s="89"/>
      <c r="M288" s="88"/>
      <c r="N288" s="88"/>
      <c r="O288" s="88"/>
      <c r="P288" s="89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90" t="e">
        <f>SUM(#REF!+#REF!+#REF!+#REF!+#REF!+#REF!+#REF!+#REF!)</f>
        <v>#REF!</v>
      </c>
    </row>
    <row r="289" spans="1:36" s="90" customFormat="1" ht="24" customHeight="1">
      <c r="A289" s="88"/>
      <c r="B289" s="88"/>
      <c r="C289" s="88"/>
      <c r="D289" s="89"/>
      <c r="E289" s="88"/>
      <c r="F289" s="89"/>
      <c r="G289" s="89"/>
      <c r="H289" s="89"/>
      <c r="I289" s="88"/>
      <c r="J289" s="89"/>
      <c r="K289" s="89"/>
      <c r="L289" s="89"/>
      <c r="M289" s="88"/>
      <c r="N289" s="88"/>
      <c r="O289" s="88"/>
      <c r="P289" s="89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  <c r="AI289" s="88"/>
    </row>
    <row r="290" spans="1:36" s="90" customFormat="1" ht="24" customHeight="1">
      <c r="A290" s="88"/>
      <c r="B290" s="88"/>
      <c r="C290" s="88"/>
      <c r="D290" s="89"/>
      <c r="E290" s="88"/>
      <c r="F290" s="89"/>
      <c r="G290" s="89"/>
      <c r="H290" s="89"/>
      <c r="I290" s="88"/>
      <c r="J290" s="89"/>
      <c r="K290" s="89"/>
      <c r="L290" s="89"/>
      <c r="M290" s="88"/>
      <c r="N290" s="88"/>
      <c r="O290" s="88"/>
      <c r="P290" s="89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  <c r="AG290" s="88"/>
      <c r="AH290" s="88"/>
      <c r="AI290" s="88"/>
    </row>
    <row r="291" spans="1:36" s="90" customFormat="1" ht="24" customHeight="1">
      <c r="A291" s="88"/>
      <c r="B291" s="88"/>
      <c r="C291" s="88"/>
      <c r="D291" s="89"/>
      <c r="E291" s="88"/>
      <c r="F291" s="89"/>
      <c r="G291" s="89"/>
      <c r="H291" s="89"/>
      <c r="I291" s="88"/>
      <c r="J291" s="89"/>
      <c r="K291" s="89"/>
      <c r="L291" s="89"/>
      <c r="M291" s="88"/>
      <c r="N291" s="88"/>
      <c r="O291" s="88"/>
      <c r="P291" s="89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8"/>
      <c r="AH291" s="88"/>
      <c r="AI291" s="88"/>
    </row>
    <row r="292" spans="1:36" s="90" customFormat="1" ht="24" customHeight="1">
      <c r="A292" s="88"/>
      <c r="B292" s="88"/>
      <c r="C292" s="88"/>
      <c r="D292" s="89"/>
      <c r="E292" s="88"/>
      <c r="F292" s="89"/>
      <c r="G292" s="89"/>
      <c r="H292" s="89"/>
      <c r="I292" s="88"/>
      <c r="J292" s="89"/>
      <c r="K292" s="89"/>
      <c r="L292" s="89"/>
      <c r="M292" s="88"/>
      <c r="N292" s="88"/>
      <c r="O292" s="88"/>
      <c r="P292" s="89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8"/>
      <c r="AH292" s="88"/>
      <c r="AI292" s="88"/>
    </row>
    <row r="293" spans="1:36" s="90" customFormat="1" ht="24" customHeight="1">
      <c r="A293" s="88"/>
      <c r="B293" s="88"/>
      <c r="C293" s="88"/>
      <c r="D293" s="89"/>
      <c r="E293" s="88"/>
      <c r="F293" s="89"/>
      <c r="G293" s="89"/>
      <c r="H293" s="89"/>
      <c r="I293" s="88"/>
      <c r="J293" s="89"/>
      <c r="K293" s="89"/>
      <c r="L293" s="89"/>
      <c r="M293" s="88"/>
      <c r="N293" s="88"/>
      <c r="O293" s="88"/>
      <c r="P293" s="89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  <c r="AF293" s="88"/>
      <c r="AG293" s="88"/>
      <c r="AH293" s="88"/>
      <c r="AI293" s="88"/>
      <c r="AJ293" s="90" t="e">
        <f>SUM(#REF!+#REF!+#REF!+#REF!+#REF!+#REF!+#REF!+#REF!)</f>
        <v>#REF!</v>
      </c>
    </row>
    <row r="294" spans="1:36" s="90" customFormat="1" ht="24" customHeight="1">
      <c r="A294" s="88"/>
      <c r="B294" s="88"/>
      <c r="C294" s="88"/>
      <c r="D294" s="89"/>
      <c r="E294" s="88"/>
      <c r="F294" s="89"/>
      <c r="G294" s="89"/>
      <c r="H294" s="89"/>
      <c r="I294" s="88"/>
      <c r="J294" s="89"/>
      <c r="K294" s="89"/>
      <c r="L294" s="89"/>
      <c r="M294" s="88"/>
      <c r="N294" s="88"/>
      <c r="O294" s="88"/>
      <c r="P294" s="89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8"/>
      <c r="AH294" s="88"/>
      <c r="AI294" s="88"/>
    </row>
    <row r="295" spans="1:36" s="90" customFormat="1" ht="24" customHeight="1">
      <c r="A295" s="88"/>
      <c r="B295" s="88"/>
      <c r="C295" s="88"/>
      <c r="D295" s="89"/>
      <c r="E295" s="88"/>
      <c r="F295" s="89"/>
      <c r="G295" s="89"/>
      <c r="H295" s="89"/>
      <c r="I295" s="88"/>
      <c r="J295" s="89"/>
      <c r="K295" s="89"/>
      <c r="L295" s="89"/>
      <c r="M295" s="88"/>
      <c r="N295" s="88"/>
      <c r="O295" s="88"/>
      <c r="P295" s="89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8"/>
      <c r="AH295" s="88"/>
      <c r="AI295" s="88"/>
    </row>
    <row r="296" spans="1:36" s="90" customFormat="1" ht="24" customHeight="1">
      <c r="A296" s="88"/>
      <c r="B296" s="88"/>
      <c r="C296" s="88"/>
      <c r="D296" s="89"/>
      <c r="E296" s="88"/>
      <c r="F296" s="89"/>
      <c r="G296" s="89"/>
      <c r="H296" s="89"/>
      <c r="I296" s="88"/>
      <c r="J296" s="89"/>
      <c r="K296" s="89"/>
      <c r="L296" s="89"/>
      <c r="M296" s="88"/>
      <c r="N296" s="88"/>
      <c r="O296" s="88"/>
      <c r="P296" s="89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8"/>
      <c r="AH296" s="88"/>
      <c r="AI296" s="88"/>
    </row>
    <row r="297" spans="1:36" s="90" customFormat="1" ht="24" customHeight="1">
      <c r="A297" s="88"/>
      <c r="B297" s="88"/>
      <c r="C297" s="88"/>
      <c r="D297" s="89"/>
      <c r="E297" s="88"/>
      <c r="F297" s="89"/>
      <c r="G297" s="89"/>
      <c r="H297" s="89"/>
      <c r="I297" s="88"/>
      <c r="J297" s="89"/>
      <c r="K297" s="89"/>
      <c r="L297" s="89"/>
      <c r="M297" s="88"/>
      <c r="N297" s="88"/>
      <c r="O297" s="88"/>
      <c r="P297" s="89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8"/>
      <c r="AH297" s="88"/>
      <c r="AI297" s="88"/>
    </row>
    <row r="298" spans="1:36" s="90" customFormat="1" ht="24" customHeight="1">
      <c r="A298" s="88"/>
      <c r="B298" s="88"/>
      <c r="C298" s="88"/>
      <c r="D298" s="89"/>
      <c r="E298" s="88"/>
      <c r="F298" s="89"/>
      <c r="G298" s="89"/>
      <c r="H298" s="89"/>
      <c r="I298" s="88"/>
      <c r="J298" s="89"/>
      <c r="K298" s="89"/>
      <c r="L298" s="89"/>
      <c r="M298" s="88"/>
      <c r="N298" s="88"/>
      <c r="O298" s="88"/>
      <c r="P298" s="89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  <c r="AI298" s="88"/>
    </row>
    <row r="299" spans="1:36" s="90" customFormat="1" ht="24" customHeight="1">
      <c r="A299" s="88"/>
      <c r="B299" s="88"/>
      <c r="C299" s="88"/>
      <c r="D299" s="89"/>
      <c r="E299" s="88"/>
      <c r="F299" s="89"/>
      <c r="G299" s="89"/>
      <c r="H299" s="89"/>
      <c r="I299" s="88"/>
      <c r="J299" s="89"/>
      <c r="K299" s="89"/>
      <c r="L299" s="89"/>
      <c r="M299" s="88"/>
      <c r="N299" s="88"/>
      <c r="O299" s="88"/>
      <c r="P299" s="89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8"/>
      <c r="AH299" s="88"/>
      <c r="AI299" s="88"/>
    </row>
    <row r="300" spans="1:36" s="90" customFormat="1" ht="24" customHeight="1">
      <c r="A300" s="88"/>
      <c r="B300" s="88"/>
      <c r="C300" s="88"/>
      <c r="D300" s="89"/>
      <c r="E300" s="88"/>
      <c r="F300" s="89"/>
      <c r="G300" s="89"/>
      <c r="H300" s="89"/>
      <c r="I300" s="88"/>
      <c r="J300" s="89"/>
      <c r="K300" s="89"/>
      <c r="L300" s="89"/>
      <c r="M300" s="88"/>
      <c r="N300" s="88"/>
      <c r="O300" s="88"/>
      <c r="P300" s="89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  <c r="AH300" s="88"/>
      <c r="AI300" s="88"/>
      <c r="AJ300" s="90" t="e">
        <f>SUM(#REF!+#REF!+#REF!+#REF!+#REF!+#REF!+#REF!+#REF!)</f>
        <v>#REF!</v>
      </c>
    </row>
    <row r="301" spans="1:36" s="90" customFormat="1" ht="24" customHeight="1">
      <c r="A301" s="88"/>
      <c r="B301" s="88"/>
      <c r="C301" s="88"/>
      <c r="D301" s="89"/>
      <c r="E301" s="88"/>
      <c r="F301" s="89"/>
      <c r="G301" s="89"/>
      <c r="H301" s="89"/>
      <c r="I301" s="88"/>
      <c r="J301" s="89"/>
      <c r="K301" s="89"/>
      <c r="L301" s="89"/>
      <c r="M301" s="88"/>
      <c r="N301" s="88"/>
      <c r="O301" s="88"/>
      <c r="P301" s="89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8"/>
      <c r="AH301" s="88"/>
      <c r="AI301" s="88"/>
    </row>
    <row r="302" spans="1:36" s="90" customFormat="1" ht="24" customHeight="1">
      <c r="A302" s="88"/>
      <c r="B302" s="88"/>
      <c r="C302" s="88"/>
      <c r="D302" s="89"/>
      <c r="E302" s="88"/>
      <c r="F302" s="89"/>
      <c r="G302" s="89"/>
      <c r="H302" s="89"/>
      <c r="I302" s="88"/>
      <c r="J302" s="89"/>
      <c r="K302" s="89"/>
      <c r="L302" s="89"/>
      <c r="M302" s="88"/>
      <c r="N302" s="88"/>
      <c r="O302" s="88"/>
      <c r="P302" s="89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/>
      <c r="AD302" s="88"/>
      <c r="AE302" s="88"/>
      <c r="AF302" s="88"/>
      <c r="AG302" s="88"/>
      <c r="AH302" s="88"/>
      <c r="AI302" s="88"/>
    </row>
    <row r="303" spans="1:36" s="90" customFormat="1" ht="24" customHeight="1">
      <c r="A303" s="88"/>
      <c r="B303" s="88"/>
      <c r="C303" s="88"/>
      <c r="D303" s="89"/>
      <c r="E303" s="88"/>
      <c r="F303" s="89"/>
      <c r="G303" s="89"/>
      <c r="H303" s="89"/>
      <c r="I303" s="88"/>
      <c r="J303" s="89"/>
      <c r="K303" s="89"/>
      <c r="L303" s="89"/>
      <c r="M303" s="88"/>
      <c r="N303" s="88"/>
      <c r="O303" s="88"/>
      <c r="P303" s="89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8"/>
      <c r="AH303" s="88"/>
      <c r="AI303" s="88"/>
    </row>
    <row r="304" spans="1:36" s="90" customFormat="1" ht="24" customHeight="1">
      <c r="A304" s="88"/>
      <c r="B304" s="88"/>
      <c r="C304" s="88"/>
      <c r="D304" s="89"/>
      <c r="E304" s="88"/>
      <c r="F304" s="89"/>
      <c r="G304" s="89"/>
      <c r="H304" s="89"/>
      <c r="I304" s="88"/>
      <c r="J304" s="89"/>
      <c r="K304" s="89"/>
      <c r="L304" s="89"/>
      <c r="M304" s="88"/>
      <c r="N304" s="88"/>
      <c r="O304" s="88"/>
      <c r="P304" s="89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8"/>
      <c r="AF304" s="88"/>
      <c r="AG304" s="88"/>
      <c r="AH304" s="88"/>
      <c r="AI304" s="88"/>
    </row>
    <row r="305" spans="1:36" s="90" customFormat="1" ht="24" customHeight="1">
      <c r="A305" s="88"/>
      <c r="B305" s="88"/>
      <c r="C305" s="88"/>
      <c r="D305" s="89"/>
      <c r="E305" s="88"/>
      <c r="F305" s="89"/>
      <c r="G305" s="89"/>
      <c r="H305" s="89"/>
      <c r="I305" s="88"/>
      <c r="J305" s="89"/>
      <c r="K305" s="89"/>
      <c r="L305" s="89"/>
      <c r="M305" s="88"/>
      <c r="N305" s="88"/>
      <c r="O305" s="88"/>
      <c r="P305" s="89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8"/>
      <c r="AH305" s="88"/>
      <c r="AI305" s="88"/>
    </row>
    <row r="306" spans="1:36" s="90" customFormat="1" ht="24" customHeight="1">
      <c r="A306" s="88"/>
      <c r="B306" s="88"/>
      <c r="C306" s="88"/>
      <c r="D306" s="89"/>
      <c r="E306" s="88"/>
      <c r="F306" s="89"/>
      <c r="G306" s="89"/>
      <c r="H306" s="89"/>
      <c r="I306" s="88"/>
      <c r="J306" s="89"/>
      <c r="K306" s="89"/>
      <c r="L306" s="89"/>
      <c r="M306" s="88"/>
      <c r="N306" s="88"/>
      <c r="O306" s="88"/>
      <c r="P306" s="89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8"/>
      <c r="AH306" s="88"/>
      <c r="AI306" s="88"/>
    </row>
    <row r="307" spans="1:36" s="90" customFormat="1" ht="24" customHeight="1">
      <c r="A307" s="88"/>
      <c r="B307" s="88"/>
      <c r="C307" s="88"/>
      <c r="D307" s="89"/>
      <c r="E307" s="88"/>
      <c r="F307" s="89"/>
      <c r="G307" s="89"/>
      <c r="H307" s="89"/>
      <c r="I307" s="88"/>
      <c r="J307" s="89"/>
      <c r="K307" s="89"/>
      <c r="L307" s="89"/>
      <c r="M307" s="88"/>
      <c r="N307" s="88"/>
      <c r="O307" s="88"/>
      <c r="P307" s="89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  <c r="AI307" s="88"/>
    </row>
    <row r="308" spans="1:36" s="90" customFormat="1" ht="24" customHeight="1">
      <c r="A308" s="88"/>
      <c r="B308" s="88"/>
      <c r="C308" s="88"/>
      <c r="D308" s="89"/>
      <c r="E308" s="88"/>
      <c r="F308" s="89"/>
      <c r="G308" s="89"/>
      <c r="H308" s="89"/>
      <c r="I308" s="88"/>
      <c r="J308" s="89"/>
      <c r="K308" s="89"/>
      <c r="L308" s="89"/>
      <c r="M308" s="88"/>
      <c r="N308" s="88"/>
      <c r="O308" s="88"/>
      <c r="P308" s="89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  <c r="AH308" s="88"/>
      <c r="AI308" s="88"/>
    </row>
    <row r="309" spans="1:36" s="90" customFormat="1" ht="24" customHeight="1">
      <c r="A309" s="88"/>
      <c r="B309" s="88"/>
      <c r="C309" s="88"/>
      <c r="D309" s="89"/>
      <c r="E309" s="88"/>
      <c r="F309" s="89"/>
      <c r="G309" s="89"/>
      <c r="H309" s="89"/>
      <c r="I309" s="88"/>
      <c r="J309" s="89"/>
      <c r="K309" s="89"/>
      <c r="L309" s="89"/>
      <c r="M309" s="88"/>
      <c r="N309" s="88"/>
      <c r="O309" s="88"/>
      <c r="P309" s="89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8"/>
      <c r="AH309" s="88"/>
      <c r="AI309" s="88"/>
    </row>
    <row r="310" spans="1:36" s="90" customFormat="1" ht="24" customHeight="1">
      <c r="A310" s="88"/>
      <c r="B310" s="88"/>
      <c r="C310" s="88"/>
      <c r="D310" s="89"/>
      <c r="E310" s="88"/>
      <c r="F310" s="89"/>
      <c r="G310" s="89"/>
      <c r="H310" s="89"/>
      <c r="I310" s="88"/>
      <c r="J310" s="89"/>
      <c r="K310" s="89"/>
      <c r="L310" s="89"/>
      <c r="M310" s="88"/>
      <c r="N310" s="88"/>
      <c r="O310" s="88"/>
      <c r="P310" s="89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8"/>
      <c r="AF310" s="88"/>
      <c r="AG310" s="88"/>
      <c r="AH310" s="88"/>
      <c r="AI310" s="88"/>
      <c r="AJ310" s="90" t="e">
        <f>SUM(#REF!+#REF!+#REF!+#REF!+#REF!+#REF!+#REF!+#REF!)</f>
        <v>#REF!</v>
      </c>
    </row>
    <row r="311" spans="1:36" s="91" customFormat="1" ht="45" customHeight="1">
      <c r="A311" s="88"/>
      <c r="B311" s="88"/>
      <c r="C311" s="88"/>
      <c r="D311" s="89"/>
      <c r="E311" s="88"/>
      <c r="F311" s="89"/>
      <c r="G311" s="89"/>
      <c r="H311" s="89"/>
      <c r="I311" s="88"/>
      <c r="J311" s="89"/>
      <c r="K311" s="89"/>
      <c r="L311" s="89"/>
      <c r="M311" s="88"/>
      <c r="N311" s="88"/>
      <c r="O311" s="88"/>
      <c r="P311" s="89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8"/>
      <c r="AF311" s="88"/>
      <c r="AG311" s="88"/>
      <c r="AH311" s="88"/>
      <c r="AI311" s="88"/>
      <c r="AJ311" s="90" t="e">
        <f>SUM(#REF!+#REF!+#REF!+#REF!+#REF!+#REF!+#REF!+#REF!)</f>
        <v>#REF!</v>
      </c>
    </row>
    <row r="312" spans="1:36" s="91" customFormat="1" ht="49.9" customHeight="1">
      <c r="A312" s="88"/>
      <c r="B312" s="88"/>
      <c r="C312" s="88"/>
      <c r="D312" s="89"/>
      <c r="E312" s="88"/>
      <c r="F312" s="89"/>
      <c r="G312" s="89"/>
      <c r="H312" s="89"/>
      <c r="I312" s="88"/>
      <c r="J312" s="89"/>
      <c r="K312" s="89"/>
      <c r="L312" s="89"/>
      <c r="M312" s="88"/>
      <c r="N312" s="88"/>
      <c r="O312" s="88"/>
      <c r="P312" s="89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8"/>
      <c r="AH312" s="88"/>
      <c r="AI312" s="88"/>
    </row>
    <row r="313" spans="1:36" s="90" customFormat="1" ht="240" customHeight="1">
      <c r="A313" s="88"/>
      <c r="B313" s="88"/>
      <c r="C313" s="88"/>
      <c r="D313" s="89"/>
      <c r="E313" s="88"/>
      <c r="F313" s="89"/>
      <c r="G313" s="89"/>
      <c r="H313" s="89"/>
      <c r="I313" s="88"/>
      <c r="J313" s="89"/>
      <c r="K313" s="89"/>
      <c r="L313" s="89"/>
      <c r="M313" s="88"/>
      <c r="N313" s="88"/>
      <c r="O313" s="88"/>
      <c r="P313" s="89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8"/>
      <c r="AF313" s="88"/>
      <c r="AG313" s="88"/>
      <c r="AH313" s="88"/>
      <c r="AI313" s="88"/>
    </row>
  </sheetData>
  <mergeCells count="41">
    <mergeCell ref="P5:S5"/>
    <mergeCell ref="T5:W5"/>
    <mergeCell ref="B2:AI2"/>
    <mergeCell ref="B3:AI3"/>
    <mergeCell ref="B4:C4"/>
    <mergeCell ref="D4:K4"/>
    <mergeCell ref="L4:S4"/>
    <mergeCell ref="T4:AA4"/>
    <mergeCell ref="AB4:AI4"/>
    <mergeCell ref="X5:AA5"/>
    <mergeCell ref="AB5:AE5"/>
    <mergeCell ref="AF5:AI5"/>
    <mergeCell ref="H5:K5"/>
    <mergeCell ref="L5:O5"/>
    <mergeCell ref="B6:C6"/>
    <mergeCell ref="B7:C13"/>
    <mergeCell ref="B14:C14"/>
    <mergeCell ref="B5:C5"/>
    <mergeCell ref="D5:G5"/>
    <mergeCell ref="B15:C15"/>
    <mergeCell ref="B16:C16"/>
    <mergeCell ref="B17:C20"/>
    <mergeCell ref="B21:C21"/>
    <mergeCell ref="B22:C27"/>
    <mergeCell ref="B28:C28"/>
    <mergeCell ref="B29:C36"/>
    <mergeCell ref="B37:C37"/>
    <mergeCell ref="B38:C38"/>
    <mergeCell ref="B39:C39"/>
    <mergeCell ref="AC39:AI39"/>
    <mergeCell ref="B40:C40"/>
    <mergeCell ref="D40:S40"/>
    <mergeCell ref="U40:W40"/>
    <mergeCell ref="Y40:AA40"/>
    <mergeCell ref="AC40:AE40"/>
    <mergeCell ref="AG40:AI40"/>
    <mergeCell ref="E39:G39"/>
    <mergeCell ref="I39:K39"/>
    <mergeCell ref="M39:S39"/>
    <mergeCell ref="U39:W39"/>
    <mergeCell ref="Y39:AA39"/>
  </mergeCells>
  <phoneticPr fontId="55" type="noConversion"/>
  <printOptions horizontalCentered="1"/>
  <pageMargins left="0.39370078740157483" right="0.39370078740157483" top="0.78740157480314965" bottom="0.78740157480314965" header="0.31496062992125984" footer="0.31496062992125984"/>
  <pageSetup paperSize="8" scale="52" firstPageNumber="18" fitToHeight="0" orientation="landscape" useFirstPageNumber="1" r:id="rId1"/>
  <headerFooter>
    <oddFooter>&amp;C&amp;18&amp;P</oddFooter>
  </headerFooter>
  <rowBreaks count="1" manualBreakCount="1"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北四技視傳</vt:lpstr>
      <vt:lpstr>竹日四技視傳</vt:lpstr>
      <vt:lpstr>北四技視傳!Print_Area</vt:lpstr>
      <vt:lpstr>竹日四技視傳!Print_Area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2023-10-17T08:12:52Z</cp:lastPrinted>
  <dcterms:created xsi:type="dcterms:W3CDTF">2021-08-09T01:54:30Z</dcterms:created>
  <dcterms:modified xsi:type="dcterms:W3CDTF">2024-06-12T01:28:59Z</dcterms:modified>
</cp:coreProperties>
</file>