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6380" windowHeight="8040" tabRatio="737" activeTab="2"/>
  </bookViews>
  <sheets>
    <sheet name="108北日四技" sheetId="1" r:id="rId1"/>
    <sheet name="108竹日四技" sheetId="2" r:id="rId2"/>
    <sheet name="108進四技" sheetId="3" r:id="rId3"/>
  </sheets>
  <definedNames>
    <definedName name="_xlnm.Print_Area" localSheetId="1">'108竹日四技'!$A$1:$AH$45</definedName>
    <definedName name="_xlnm.Print_Area" localSheetId="1">'108竹日四技'!$A$1:$AH$45</definedName>
  </definedNames>
  <calcPr fullCalcOnLoad="1"/>
</workbook>
</file>

<file path=xl/sharedStrings.xml><?xml version="1.0" encoding="utf-8"?>
<sst xmlns="http://schemas.openxmlformats.org/spreadsheetml/2006/main" count="706" uniqueCount="376">
  <si>
    <t>學年</t>
  </si>
  <si>
    <t>第一學年(108學年)</t>
  </si>
  <si>
    <t>第二學年(109學年)</t>
  </si>
  <si>
    <t>第三學年(110學年)</t>
  </si>
  <si>
    <t>第四學年(111學年)</t>
  </si>
  <si>
    <t>學期</t>
  </si>
  <si>
    <t>上學期</t>
  </si>
  <si>
    <t>下學期</t>
  </si>
  <si>
    <t>校通識核心</t>
  </si>
  <si>
    <t>代碼</t>
  </si>
  <si>
    <t>科  目</t>
  </si>
  <si>
    <t>學分</t>
  </si>
  <si>
    <t>時數</t>
  </si>
  <si>
    <t>小計</t>
  </si>
  <si>
    <t>校通識選修</t>
  </si>
  <si>
    <t>博雅
通識</t>
  </si>
  <si>
    <t>自然科學領域</t>
  </si>
  <si>
    <t>選修
共同</t>
  </si>
  <si>
    <t>ZMIL11225</t>
  </si>
  <si>
    <t>*全民國防教育-國防科技</t>
  </si>
  <si>
    <t>ZMIL11226</t>
  </si>
  <si>
    <t>*全民國防教育-防衛動員</t>
  </si>
  <si>
    <t>職涯探索-規院</t>
  </si>
  <si>
    <t>YGET13201</t>
  </si>
  <si>
    <t>專業倫理</t>
  </si>
  <si>
    <t>系專業必修</t>
  </si>
  <si>
    <t>系專業選修</t>
  </si>
  <si>
    <t>預定開
課學分</t>
  </si>
  <si>
    <t>畢業應
修學分</t>
  </si>
  <si>
    <t>校訂課程</t>
  </si>
  <si>
    <t>通識博雅</t>
  </si>
  <si>
    <t>系訂課程</t>
  </si>
  <si>
    <t>共同選修</t>
  </si>
  <si>
    <t>院核心</t>
  </si>
  <si>
    <t>總學分數</t>
  </si>
  <si>
    <t>備註</t>
  </si>
  <si>
    <t>系主任審核</t>
  </si>
  <si>
    <t>通識教育中心</t>
  </si>
  <si>
    <t>院長審核</t>
  </si>
  <si>
    <t>教務處覆核</t>
  </si>
  <si>
    <t>學期</t>
  </si>
  <si>
    <t>校通識核心</t>
  </si>
  <si>
    <t>ZCHN21213</t>
  </si>
  <si>
    <t>ZTEC21201</t>
  </si>
  <si>
    <t>校通識選修</t>
  </si>
  <si>
    <t>博雅
通識</t>
  </si>
  <si>
    <t>選修
共同</t>
  </si>
  <si>
    <t>院核心</t>
  </si>
  <si>
    <t>YCMP22205</t>
  </si>
  <si>
    <t>電腦繪圖實作(一)</t>
  </si>
  <si>
    <t>YCMP22206</t>
  </si>
  <si>
    <t>電腦繪圖實作(二)</t>
  </si>
  <si>
    <t>小計</t>
  </si>
  <si>
    <t>系專業必修</t>
  </si>
  <si>
    <t>系專業選修</t>
  </si>
  <si>
    <t>預定開
課學分</t>
  </si>
  <si>
    <t>系主任審核</t>
  </si>
  <si>
    <t>通識教育中心</t>
  </si>
  <si>
    <t>院長審核</t>
  </si>
  <si>
    <t>教務處覆核</t>
  </si>
  <si>
    <t>DARD12221</t>
  </si>
  <si>
    <r>
      <t>視覺傳達設計</t>
    </r>
    <r>
      <rPr>
        <sz val="11"/>
        <rFont val="Times New Roman"/>
        <family val="1"/>
      </rPr>
      <t>(</t>
    </r>
    <r>
      <rPr>
        <sz val="11"/>
        <rFont val="新細明體"/>
        <family val="1"/>
      </rPr>
      <t>一</t>
    </r>
    <r>
      <rPr>
        <sz val="11"/>
        <rFont val="Times New Roman"/>
        <family val="1"/>
      </rPr>
      <t>)</t>
    </r>
  </si>
  <si>
    <t>DARD12222</t>
  </si>
  <si>
    <r>
      <t>視覺傳達設計</t>
    </r>
    <r>
      <rPr>
        <sz val="11"/>
        <rFont val="Times New Roman"/>
        <family val="1"/>
      </rPr>
      <t>(</t>
    </r>
    <r>
      <rPr>
        <sz val="11"/>
        <rFont val="新細明體"/>
        <family val="1"/>
      </rPr>
      <t>二</t>
    </r>
    <r>
      <rPr>
        <sz val="11"/>
        <rFont val="Times New Roman"/>
        <family val="1"/>
      </rPr>
      <t>)</t>
    </r>
  </si>
  <si>
    <t>DARD12220</t>
  </si>
  <si>
    <t>DVIS12220</t>
  </si>
  <si>
    <t>設計計劃與調查</t>
  </si>
  <si>
    <t>品牌策略與形象設計</t>
  </si>
  <si>
    <t>畢業專題(一)</t>
  </si>
  <si>
    <t>立體造形與材料</t>
  </si>
  <si>
    <t>DARD13242</t>
  </si>
  <si>
    <t>包裝結構設計</t>
  </si>
  <si>
    <t>數位剪輯</t>
  </si>
  <si>
    <t>DARD13243</t>
  </si>
  <si>
    <t>創意行銷</t>
  </si>
  <si>
    <t>專題計劃</t>
  </si>
  <si>
    <t>DARD14245</t>
  </si>
  <si>
    <t>DARD14246</t>
  </si>
  <si>
    <t>DARD11219</t>
  </si>
  <si>
    <t>文字造形與編排</t>
  </si>
  <si>
    <t>設計繪畫</t>
  </si>
  <si>
    <t>印前製作管理</t>
  </si>
  <si>
    <t>網頁設計</t>
  </si>
  <si>
    <r>
      <t>視覺傳達設計</t>
    </r>
    <r>
      <rPr>
        <sz val="11"/>
        <rFont val="Times New Roman"/>
        <family val="1"/>
      </rPr>
      <t>(</t>
    </r>
    <r>
      <rPr>
        <sz val="11"/>
        <rFont val="新細明體"/>
        <family val="1"/>
      </rPr>
      <t>一</t>
    </r>
    <r>
      <rPr>
        <sz val="11"/>
        <rFont val="Times New Roman"/>
        <family val="1"/>
      </rPr>
      <t>)</t>
    </r>
  </si>
  <si>
    <r>
      <t>視覺傳達設計</t>
    </r>
    <r>
      <rPr>
        <sz val="11"/>
        <rFont val="Times New Roman"/>
        <family val="1"/>
      </rPr>
      <t>(</t>
    </r>
    <r>
      <rPr>
        <sz val="11"/>
        <rFont val="新細明體"/>
        <family val="1"/>
      </rPr>
      <t>二</t>
    </r>
    <r>
      <rPr>
        <sz val="11"/>
        <rFont val="Times New Roman"/>
        <family val="1"/>
      </rPr>
      <t>)</t>
    </r>
  </si>
  <si>
    <t>編輯設計</t>
  </si>
  <si>
    <t>創意思考與設計方法</t>
  </si>
  <si>
    <t>DARD13230</t>
  </si>
  <si>
    <t>設計計劃與調查</t>
  </si>
  <si>
    <t>DPLT14401</t>
  </si>
  <si>
    <t>畢業專題(一)</t>
  </si>
  <si>
    <t>DPLT14402</t>
  </si>
  <si>
    <t xml:space="preserve">畢業專題(二) </t>
  </si>
  <si>
    <t>DARH12220</t>
  </si>
  <si>
    <t>設計史</t>
  </si>
  <si>
    <t>DARD12223</t>
  </si>
  <si>
    <t>立體造形與材料</t>
  </si>
  <si>
    <t>DDIG12233</t>
  </si>
  <si>
    <t>數位剪輯</t>
  </si>
  <si>
    <t>創意行銷</t>
  </si>
  <si>
    <t>DARD13237</t>
  </si>
  <si>
    <t>視覺傳達設計(三)</t>
  </si>
  <si>
    <t>DARD14246</t>
  </si>
  <si>
    <t>視覺傳達設計(四)</t>
  </si>
  <si>
    <t>DARD11305</t>
  </si>
  <si>
    <t>DARD13233</t>
  </si>
  <si>
    <t>DARD13241</t>
  </si>
  <si>
    <t>包裝設計實務</t>
  </si>
  <si>
    <t>DDIG12201</t>
  </si>
  <si>
    <t>DARD11204</t>
  </si>
  <si>
    <t>設計素描</t>
  </si>
  <si>
    <r>
      <t>*跨領域課程(一)</t>
    </r>
    <r>
      <rPr>
        <sz val="8"/>
        <rFont val="新細明體"/>
        <family val="1"/>
      </rPr>
      <t>(非本系選修)</t>
    </r>
  </si>
  <si>
    <t>DARD12225</t>
  </si>
  <si>
    <t>商業攝影</t>
  </si>
  <si>
    <t>DARD12243</t>
  </si>
  <si>
    <t>數位出版與設計</t>
  </si>
  <si>
    <t>DDIG12332</t>
  </si>
  <si>
    <t>3D動畫建模</t>
  </si>
  <si>
    <t>DDIG13231</t>
  </si>
  <si>
    <t>3D動畫</t>
  </si>
  <si>
    <t>DCCM14203</t>
  </si>
  <si>
    <t>**業界實習(一)</t>
  </si>
  <si>
    <t>DCCM14205</t>
  </si>
  <si>
    <t>**業界實習(三)</t>
  </si>
  <si>
    <t>DARD11231</t>
  </si>
  <si>
    <t>色彩與設計構成</t>
  </si>
  <si>
    <t>DARD11227</t>
  </si>
  <si>
    <t>基礎攝影</t>
  </si>
  <si>
    <t>DDIG12232</t>
  </si>
  <si>
    <t>廣告動畫設計</t>
  </si>
  <si>
    <t>DARD12244</t>
  </si>
  <si>
    <t>使用者介面設計</t>
  </si>
  <si>
    <t>DDIG13241</t>
  </si>
  <si>
    <t>數位特效後製</t>
  </si>
  <si>
    <t>DARD13243</t>
  </si>
  <si>
    <t>廣告設計實務</t>
  </si>
  <si>
    <t>DCCM14204</t>
  </si>
  <si>
    <t>**業界實習(二)</t>
  </si>
  <si>
    <t>DCCM14206</t>
  </si>
  <si>
    <t>**業界實習(四)</t>
  </si>
  <si>
    <t>DARD11232</t>
  </si>
  <si>
    <t>創意溝通與文案寫作</t>
  </si>
  <si>
    <t>DARD11218</t>
  </si>
  <si>
    <t>繪本創作</t>
  </si>
  <si>
    <t>DDIG12241</t>
  </si>
  <si>
    <t>進階網頁設計</t>
  </si>
  <si>
    <t>DARD12245</t>
  </si>
  <si>
    <t>使用者與消費心理</t>
  </si>
  <si>
    <r>
      <t>*跨領域課程(二)</t>
    </r>
    <r>
      <rPr>
        <sz val="8"/>
        <rFont val="新細明體"/>
        <family val="1"/>
      </rPr>
      <t>(非本系選修)</t>
    </r>
  </si>
  <si>
    <t>DARD13245</t>
  </si>
  <si>
    <t xml:space="preserve">文創商品開發(二) </t>
  </si>
  <si>
    <t>DARD14234</t>
  </si>
  <si>
    <t>作品集</t>
  </si>
  <si>
    <t>DARD14241</t>
  </si>
  <si>
    <t>展示規劃設計</t>
  </si>
  <si>
    <t>DARD12211</t>
  </si>
  <si>
    <t>電腦插畫</t>
  </si>
  <si>
    <t>DARD12232</t>
  </si>
  <si>
    <t>文創專題企劃</t>
  </si>
  <si>
    <t>DARD11244</t>
  </si>
  <si>
    <t>創意書籍裝幀</t>
  </si>
  <si>
    <t>創意短片製作</t>
  </si>
  <si>
    <t>DCCM13201</t>
  </si>
  <si>
    <t>校外實習(暑)</t>
  </si>
  <si>
    <t>內容行銷</t>
  </si>
  <si>
    <t>DARH14231</t>
  </si>
  <si>
    <t>當代藝術與設計</t>
  </si>
  <si>
    <t>DARD12233</t>
  </si>
  <si>
    <t>編輯設計實務</t>
  </si>
  <si>
    <t>DARD13244</t>
  </si>
  <si>
    <t>文創商品開發(一)</t>
  </si>
  <si>
    <t>設計服務實務</t>
  </si>
  <si>
    <t>DARD13246</t>
  </si>
  <si>
    <t>文創事業經營</t>
  </si>
  <si>
    <t>ZCHN11213</t>
  </si>
  <si>
    <t>中文寫作與思維</t>
  </si>
  <si>
    <t>ZCHN11212</t>
  </si>
  <si>
    <t>應用文</t>
  </si>
  <si>
    <t>ZENG12213</t>
  </si>
  <si>
    <t>大學外文(英文)(三)</t>
  </si>
  <si>
    <t>ZENG12231</t>
  </si>
  <si>
    <t>職場英文</t>
  </si>
  <si>
    <t>ZGSO13236</t>
  </si>
  <si>
    <t>法治與公民社會</t>
  </si>
  <si>
    <t>ZENG11211</t>
  </si>
  <si>
    <t>大學外文(英文)(一)</t>
  </si>
  <si>
    <t>ZENG11212</t>
  </si>
  <si>
    <t>大學外文(英文)(二)</t>
  </si>
  <si>
    <t>ZJAP12212</t>
  </si>
  <si>
    <t>大學外文(日文)(三)</t>
  </si>
  <si>
    <t>ZJAP12214</t>
  </si>
  <si>
    <t>大學外文(日文)(四)</t>
  </si>
  <si>
    <t>ZJAP11210</t>
  </si>
  <si>
    <t>大學外文(日文)(一)</t>
  </si>
  <si>
    <t>大學外文(日文)(二)</t>
  </si>
  <si>
    <t>ZGSE11001</t>
  </si>
  <si>
    <t>勞作教育(一)</t>
  </si>
  <si>
    <t>ZGSE11002</t>
  </si>
  <si>
    <t>勞作教育(二)</t>
  </si>
  <si>
    <t>ZPHY11255</t>
  </si>
  <si>
    <t>*體適能與保健(一)</t>
  </si>
  <si>
    <t>ZPHY12256</t>
  </si>
  <si>
    <t>*體適能與保健(二)</t>
  </si>
  <si>
    <t>ZTEC11201</t>
  </si>
  <si>
    <t>科技與永續環境</t>
  </si>
  <si>
    <t>ZIAE11202</t>
  </si>
  <si>
    <t>創新與創業</t>
  </si>
  <si>
    <t>YGSO11250</t>
  </si>
  <si>
    <t>職涯探索-規院</t>
  </si>
  <si>
    <t>專業倫理</t>
  </si>
  <si>
    <t>ZMIL11225</t>
  </si>
  <si>
    <t>ZMIL11226</t>
  </si>
  <si>
    <t>大學外文(英文)(一)</t>
  </si>
  <si>
    <t>大學外文(英文)(二)</t>
  </si>
  <si>
    <t>大學外文(英文)(三)</t>
  </si>
  <si>
    <t>ZENG12231</t>
  </si>
  <si>
    <t>職場英文</t>
  </si>
  <si>
    <t>中文寫作與思維</t>
  </si>
  <si>
    <t>應用文</t>
  </si>
  <si>
    <t>大學外文(日文)(一)</t>
  </si>
  <si>
    <t>ZJAP11211</t>
  </si>
  <si>
    <t>大學外文(日文)(二)</t>
  </si>
  <si>
    <t>大學外文(日文)(三)</t>
  </si>
  <si>
    <t>大學外文(日文)(四)</t>
  </si>
  <si>
    <t>ZGSO12236</t>
  </si>
  <si>
    <t>法治與公民社會</t>
  </si>
  <si>
    <t>勞作教育(一)</t>
  </si>
  <si>
    <t>勞作教育(二)</t>
  </si>
  <si>
    <t>ZPHY11231</t>
  </si>
  <si>
    <t>*體育(一)</t>
  </si>
  <si>
    <t>ZPHY11232</t>
  </si>
  <si>
    <t>*體育(二)</t>
  </si>
  <si>
    <t>*全民國防教育-國防科技</t>
  </si>
  <si>
    <t>*全民國防教育-防衛動員</t>
  </si>
  <si>
    <t>ZIAE11202</t>
  </si>
  <si>
    <t>YGET13201</t>
  </si>
  <si>
    <t>色彩與設計構成</t>
  </si>
  <si>
    <t>廣告動畫設計</t>
  </si>
  <si>
    <t>使用者介面設計</t>
  </si>
  <si>
    <t>數位特效後製</t>
  </si>
  <si>
    <t>中文寫作與思維</t>
  </si>
  <si>
    <t>ZCHN21212</t>
  </si>
  <si>
    <t>應用文</t>
  </si>
  <si>
    <t>ZGSO22236</t>
  </si>
  <si>
    <t>法治與公民社會</t>
  </si>
  <si>
    <t>科技與永續環境</t>
  </si>
  <si>
    <t>ZENG21211</t>
  </si>
  <si>
    <t>大學外文(英文)(一)</t>
  </si>
  <si>
    <t>ZENG21212</t>
  </si>
  <si>
    <t>大學外文(英文)(二)</t>
  </si>
  <si>
    <t>ZPHY21255</t>
  </si>
  <si>
    <t>體適能與保健(一)</t>
  </si>
  <si>
    <t>ZPHY22256</t>
  </si>
  <si>
    <t>體適能與保健(二)</t>
  </si>
  <si>
    <t>社會科學領域(一)</t>
  </si>
  <si>
    <t>人文藝術領域</t>
  </si>
  <si>
    <t>社會科學領域(二)</t>
  </si>
  <si>
    <t>ZMIL21211</t>
  </si>
  <si>
    <t>*全民國防教育-國防科技</t>
  </si>
  <si>
    <t>ZMIL21212</t>
  </si>
  <si>
    <t>*全民國防教育-防衛動員</t>
  </si>
  <si>
    <t>ZIAE21201</t>
  </si>
  <si>
    <t>創新與創業</t>
  </si>
  <si>
    <t>DARD21204</t>
  </si>
  <si>
    <t>設計素描</t>
  </si>
  <si>
    <t>DVIS22220</t>
  </si>
  <si>
    <t>創意思考與設計方法</t>
  </si>
  <si>
    <t>DARD22221</t>
  </si>
  <si>
    <t>DARD22222</t>
  </si>
  <si>
    <t>DARD23242</t>
  </si>
  <si>
    <t>DARD23241</t>
  </si>
  <si>
    <t>包裝設計實務</t>
  </si>
  <si>
    <t>DPLT24401</t>
  </si>
  <si>
    <t>DPLT24402</t>
  </si>
  <si>
    <t>畢業專題(二)</t>
  </si>
  <si>
    <t>DARD21219</t>
  </si>
  <si>
    <t>DARD21205</t>
  </si>
  <si>
    <t>DARD22220</t>
  </si>
  <si>
    <t>編輯設計</t>
  </si>
  <si>
    <t>DARD23226</t>
  </si>
  <si>
    <t>DARD24243</t>
  </si>
  <si>
    <t>DARD23237</t>
  </si>
  <si>
    <t>DARD24234</t>
  </si>
  <si>
    <t>DARD24241</t>
  </si>
  <si>
    <t>DARH22220</t>
  </si>
  <si>
    <t>設計史</t>
  </si>
  <si>
    <t>DARD22223</t>
  </si>
  <si>
    <t>DARD23230</t>
  </si>
  <si>
    <t>DARD22245</t>
  </si>
  <si>
    <t>廣告設計實務</t>
  </si>
  <si>
    <t>DDIG21201</t>
  </si>
  <si>
    <t>DARH24231</t>
  </si>
  <si>
    <t>當代藝術與設計</t>
  </si>
  <si>
    <t>DARD21231</t>
  </si>
  <si>
    <t>DARD22211</t>
  </si>
  <si>
    <t>DDIG22241</t>
  </si>
  <si>
    <t>DARD22246</t>
  </si>
  <si>
    <t>DDIG23332</t>
  </si>
  <si>
    <t>DDIG23231</t>
  </si>
  <si>
    <t>DVIS24230</t>
  </si>
  <si>
    <t>跨媒體整合設計</t>
  </si>
  <si>
    <t>DARD14235</t>
  </si>
  <si>
    <t>創意溝通與提案技巧</t>
  </si>
  <si>
    <t>DARD22232</t>
  </si>
  <si>
    <t>DARD21227</t>
  </si>
  <si>
    <t>基礎攝影</t>
  </si>
  <si>
    <t>DDIG22232</t>
  </si>
  <si>
    <t>DARD22225</t>
  </si>
  <si>
    <t>商業攝影</t>
  </si>
  <si>
    <t>DDIG22233</t>
  </si>
  <si>
    <t>DDIG23241</t>
  </si>
  <si>
    <t>文創商品開發</t>
  </si>
  <si>
    <t>DARD14248</t>
  </si>
  <si>
    <t>文創行銷實務</t>
  </si>
  <si>
    <t>DARD11218</t>
  </si>
  <si>
    <t>DARD22244</t>
  </si>
  <si>
    <t>DARD22233</t>
  </si>
  <si>
    <t>DARD23233</t>
  </si>
  <si>
    <t>DARD23242</t>
  </si>
  <si>
    <t>DARD24244</t>
  </si>
  <si>
    <t>商業行銷視覺設計</t>
  </si>
  <si>
    <t>DARD1427</t>
  </si>
  <si>
    <t>設計美學</t>
  </si>
  <si>
    <t>DARD22243</t>
  </si>
  <si>
    <t>DARD23246</t>
  </si>
  <si>
    <t xml:space="preserve">  中國科技大學　規劃與設計學院　視覺傳達設計系　台北校區　進修部　四技課程科目表  （108學年度入學適用）</t>
  </si>
  <si>
    <t xml:space="preserve">  中國科技大學  規劃與設計學院 視覺傳達設計系  新竹校區  日間部   四技課程科目表  （108學年度入學適用）</t>
  </si>
  <si>
    <t xml:space="preserve">  中國科技大學  規劃與設計學院  視覺傳達設計系  台北校區  日間部   四技課程科目表  （108學年度入學適用）</t>
  </si>
  <si>
    <t>修學分畢業應</t>
  </si>
  <si>
    <t>校訂課程</t>
  </si>
  <si>
    <t>校通識核心</t>
  </si>
  <si>
    <t>校通識選修</t>
  </si>
  <si>
    <t>通識博雅</t>
  </si>
  <si>
    <t>共同選修</t>
  </si>
  <si>
    <t>系訂課程</t>
  </si>
  <si>
    <t>系專業必修</t>
  </si>
  <si>
    <t>系專業選修</t>
  </si>
  <si>
    <t>院訂課程</t>
  </si>
  <si>
    <t>總學分數</t>
  </si>
  <si>
    <t>社群媒體行銷</t>
  </si>
  <si>
    <t>品牌策略與設計實務</t>
  </si>
  <si>
    <t>電腦繪圖實作</t>
  </si>
  <si>
    <t>院核心課程</t>
  </si>
  <si>
    <t>院核心課程</t>
  </si>
  <si>
    <t>策展設計實務</t>
  </si>
  <si>
    <t>第一學年(108學年)</t>
  </si>
  <si>
    <t>第二學年(109學年)</t>
  </si>
  <si>
    <t>第三學年(110學年)</t>
  </si>
  <si>
    <t>第四學年(111學年)</t>
  </si>
  <si>
    <t>第一學年(108年)</t>
  </si>
  <si>
    <t>人文藝術與社會領域</t>
  </si>
  <si>
    <t>多元學習</t>
  </si>
  <si>
    <t>自然與科學領域</t>
  </si>
  <si>
    <t>校職能</t>
  </si>
  <si>
    <t>職能校</t>
  </si>
  <si>
    <t>院核心領域1</t>
  </si>
  <si>
    <t>院核心領域2</t>
  </si>
  <si>
    <t>校通識選修</t>
  </si>
  <si>
    <t>校職能</t>
  </si>
  <si>
    <t>107學年第2學期第2次課程委員會通過108.05.22</t>
  </si>
  <si>
    <t>107學年第2學期第2次課程委員會通過108.05.22</t>
  </si>
  <si>
    <t>107學年第2學期第2次課程委員會通過108.05.22</t>
  </si>
  <si>
    <t>（1）畢業學分128學分。
（2）本課程科目表108年05月22日經課程委員會議研議，108年06月05日教務會議通過。
（3）「全民國防教育-國防科技」與「全民國防教育-防衛動員」為本校共同選修課程，惟不納入畢業應修學分計算。
（4）*「空間設計觀摩」課程以國際參訪及學術交流方式進行。
（5）本系專業選修52學分中，可選修本院內所開設之專業課程12學分及跨院開設之專業課程4學分(不包含通識或共同科目)，其餘必須修習本系所開設之專業課程。
（6））依學則規定，進修部學生每學期所修學分數最低不得少於9學分。</t>
  </si>
  <si>
    <t>（1）畢業學分至少128學分。 
（2）本課程科目表108年05月22日經課程委員會議研議，108年06月05日教務會議通過。
（3）「體育」為本校必修課程，「全民國防教育」為本校共同選修課程，均不納入畢業應修學分計算。
（4）校通識核心中之「大學外文(英文)(一)(二)(三)、職場英文」與「大學外文(日文)(一)(二)(三)(四)」為二組可供選擇之外語課程，學生應擇一外語修讀。惟如有轉換，須自次一學年始得提出申請，並須全程修讀擬轉換之課程。
（5）大學外文選讀英文者，須通過「外語英語文學習成就評量」。大學外文選讀日文者，須通過「外語日語文學習成就評量」。請參考教務處或通識教育中心網頁公告之相關評量辦法。
（6）本院、本系規定之畢業門檻及通識教育中心之外語學習成就評量輔導實施要點，請參考相關單位公告及網頁資訊。
（7）本系畢業學分中，專業選修56學分中，可跨系選修本院內視覺傳達設計系、數位多媒體設計系、影視設計系、互動娛樂設計系所開設之專業選修課程,無學分數及年級限制，可互相抵免畢業學分，以及跨院開設之專業課程6學分(不包含通識或共同科目)。
（8）*系專業選修中應修習非本院「跨領域課程」至少4學分(含)以上。
（9）**大四系專業必修中「畢業專題(一)(二)及視覺傳達設計(三)(四)」，與系專業必修「校外實習(一)(二)」及選修「業界實習(一)(二)」，為組兩組可供選擇之課程，學生應擇一修讀，例如學生於四上修讀「校外實習(一)與業界實習(一)」則不需修讀「畢業專題(一)與視覺傳達設計(三)」及其他選修學分；選擇實習替代畢業製作，其必修「校外實習(一)」及選修「業界實習(一)」合計一學期修課9學分，為學期註冊之學分門檻。  
 (10)本院所開設之「院核心課程」，每一學生畢業前需修習2門課程(4學分)。建築系、土木系與室設系學生，以修習系上所開「電腦繪圖實作-   AutoCAD(一)(二)」，視傳系、數媒系與影視系學生可自「配樂與音效」、「創意發想」、「數位行銷」及「映像美學」等4門課程中任選2門課程修習(即上下學期各1門課程)。</t>
  </si>
  <si>
    <t>（1）畢業學分至少128學分。  
（2）本課程科目表108年05月22日經課程委員會議研議，108年06月05日教務會議通過。
（3）「體適能與保健」為本校通識核心課程，「全民國防教育」為本校共同選修課程，均不納入畢業應修學分計算。
（4）校通識核心中之「大學外文(英文)(一)(二)(三)、職場英文」與「大學外文(日文)(一)(二)(三)(四)」為二組可供選擇之外語課程，學生應擇一外語修讀。惟如有轉換，須自次一學年始得提出申請，並須全程修讀擬轉換之課程。
（5）大學外文選讀英文者，須通過「外語英語文學習成就評量」。大學外文選讀日文者，須通過「外語日語文學習成就評量」。請參考教務處或通識教育中心網頁公告之相關評量辦法。
（6）本院、本系規定之畢業門檻及通識教育中心之外語學習成就評量輔導實施要點，請參考相關單位公告及網頁資訊。
（7）本系畢業學分中，專業選修54學分中，可跨系選修本院內視覺傳達設計系、數位多媒體設計系、影視設計系、互動娛樂設計系所開設之專業選修課程,無學分數及年級限制，可互相抵免畢業學分，以及跨院開設之專業課程6學分(不包含通識或共同科目)。
（8）*系專業選修中應修習非本院「跨領域課程」至少4學分(含)以上。
（9）**大四系專業必修中「畢業專題(一)(二)及視覺傳達設計(三)(四)」，與系專業必修「校外實習(一)(二)」及選修「業界實習(一)(二)」，為兩組可供選擇之課程，學生應擇一修讀，例如學生於四上修讀「校外實習(一)與業界實習(一)」則不需修讀「畢業專題(一)與視覺傳達設計(三)」及其他選修學分；選擇實習替代畢業製作，其必修「校外實習(一)」及選修「業界實習(一)」合計一學期修課9學分，為學期註冊之學分門檻。   
  (10)本院所開設之「院核心課程」，每一學生畢業前需修習2門課程(4學分)。建築系、土木系與室設系學生，以修習系上所開「電腦繪圖實作-   AutoCAD(一)(二)」，視傳系、數媒系與影視系學生可自「配樂與音效」、「創意發想」、「數位行銷」及「映像美學」等4門課程中任選2門課程修習(即上下學期各1門課程)。</t>
  </si>
  <si>
    <t>DARD13247</t>
  </si>
  <si>
    <t>DCCM14202</t>
  </si>
  <si>
    <t>**校外實習(一)</t>
  </si>
  <si>
    <t>DCCM14204</t>
  </si>
  <si>
    <t>**校外實習(二)</t>
  </si>
  <si>
    <t>DARD14252</t>
  </si>
  <si>
    <t>DARD14251</t>
  </si>
  <si>
    <t>DARD14250</t>
  </si>
  <si>
    <t>DARD13250</t>
  </si>
  <si>
    <t>DDIG14244</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</si>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</sst>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90">
    <font>
      <sz val="10"/>
      <name val="Microsoft YaHei"/>
      <family val="2"/>
    </font>
    <font>
      <sz val="10"/>
      <name val="Arial"/>
      <family val="2"/>
    </font>
    <font>
      <sz val="12"/>
      <color indexed="8"/>
      <name val="新細明體"/>
      <family val="1"/>
    </font>
    <font>
      <sz val="12"/>
      <color indexed="9"/>
      <name val="新細明體"/>
      <family val="1"/>
    </font>
    <font>
      <sz val="12"/>
      <name val="新細明體"/>
      <family val="1"/>
    </font>
    <font>
      <sz val="12"/>
      <color indexed="60"/>
      <name val="新細明體"/>
      <family val="1"/>
    </font>
    <font>
      <b/>
      <sz val="12"/>
      <color indexed="8"/>
      <name val="新細明體"/>
      <family val="1"/>
    </font>
    <font>
      <sz val="12"/>
      <color indexed="20"/>
      <name val="新細明體"/>
      <family val="1"/>
    </font>
    <font>
      <sz val="12"/>
      <color indexed="20"/>
      <name val="標楷體"/>
      <family val="4"/>
    </font>
    <font>
      <sz val="12"/>
      <color indexed="17"/>
      <name val="新細明體"/>
      <family val="1"/>
    </font>
    <font>
      <sz val="12"/>
      <color indexed="17"/>
      <name val="標楷體"/>
      <family val="4"/>
    </font>
    <font>
      <b/>
      <sz val="15"/>
      <color indexed="56"/>
      <name val="新細明體"/>
      <family val="1"/>
    </font>
    <font>
      <b/>
      <sz val="13"/>
      <color indexed="56"/>
      <name val="新細明體"/>
      <family val="1"/>
    </font>
    <font>
      <b/>
      <sz val="11"/>
      <color indexed="56"/>
      <name val="新細明體"/>
      <family val="1"/>
    </font>
    <font>
      <b/>
      <sz val="18"/>
      <color indexed="56"/>
      <name val="新細明體"/>
      <family val="1"/>
    </font>
    <font>
      <b/>
      <sz val="12"/>
      <color indexed="9"/>
      <name val="新細明體"/>
      <family val="1"/>
    </font>
    <font>
      <b/>
      <sz val="12"/>
      <color indexed="52"/>
      <name val="新細明體"/>
      <family val="1"/>
    </font>
    <font>
      <i/>
      <sz val="12"/>
      <color indexed="23"/>
      <name val="新細明體"/>
      <family val="1"/>
    </font>
    <font>
      <sz val="10"/>
      <color indexed="8"/>
      <name val="新細明體"/>
      <family val="1"/>
    </font>
    <font>
      <sz val="12"/>
      <color indexed="10"/>
      <name val="新細明體"/>
      <family val="1"/>
    </font>
    <font>
      <u val="single"/>
      <sz val="9"/>
      <color indexed="12"/>
      <name val="新細明體"/>
      <family val="1"/>
    </font>
    <font>
      <sz val="12"/>
      <color indexed="62"/>
      <name val="新細明體"/>
      <family val="1"/>
    </font>
    <font>
      <b/>
      <sz val="12"/>
      <color indexed="63"/>
      <name val="新細明體"/>
      <family val="1"/>
    </font>
    <font>
      <sz val="12"/>
      <color indexed="52"/>
      <name val="新細明體"/>
      <family val="1"/>
    </font>
    <font>
      <sz val="9"/>
      <name val="新細明體"/>
      <family val="1"/>
    </font>
    <font>
      <sz val="11"/>
      <name val="新細明體"/>
      <family val="1"/>
    </font>
    <font>
      <sz val="20"/>
      <name val="新細明體"/>
      <family val="1"/>
    </font>
    <font>
      <sz val="11"/>
      <color indexed="8"/>
      <name val="新細明體"/>
      <family val="1"/>
    </font>
    <font>
      <sz val="9"/>
      <color indexed="8"/>
      <name val="新細明體"/>
      <family val="1"/>
    </font>
    <font>
      <sz val="10"/>
      <name val="新細明體"/>
      <family val="1"/>
    </font>
    <font>
      <sz val="9"/>
      <name val="細明體"/>
      <family val="3"/>
    </font>
    <font>
      <sz val="9"/>
      <name val="Microsoft YaHei"/>
      <family val="2"/>
    </font>
    <font>
      <sz val="11"/>
      <name val="Times New Roman"/>
      <family val="1"/>
    </font>
    <font>
      <sz val="11"/>
      <name val="細明體"/>
      <family val="3"/>
    </font>
    <font>
      <sz val="8"/>
      <name val="新細明體"/>
      <family val="1"/>
    </font>
    <font>
      <sz val="10"/>
      <name val="Times New Roman"/>
      <family val="1"/>
    </font>
    <font>
      <sz val="10"/>
      <name val="細明體"/>
      <family val="3"/>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1"/>
      <color indexed="55"/>
      <name val="新細明體"/>
      <family val="1"/>
    </font>
    <font>
      <sz val="11"/>
      <color indexed="8"/>
      <name val="Times New Roman"/>
      <family val="1"/>
    </font>
    <font>
      <sz val="11"/>
      <color indexed="8"/>
      <name val="細明體"/>
      <family val="3"/>
    </font>
    <font>
      <sz val="11"/>
      <color indexed="30"/>
      <name val="新細明體"/>
      <family val="1"/>
    </font>
    <font>
      <sz val="10"/>
      <color indexed="22"/>
      <name val="新細明體"/>
      <family val="1"/>
    </font>
    <font>
      <sz val="11"/>
      <color indexed="22"/>
      <name val="細明體"/>
      <family val="3"/>
    </font>
    <font>
      <sz val="11"/>
      <color indexed="22"/>
      <name val="新細明體"/>
      <family val="1"/>
    </font>
    <font>
      <sz val="12"/>
      <color indexed="22"/>
      <name val="新細明體"/>
      <family val="1"/>
    </font>
    <font>
      <sz val="11"/>
      <color indexed="10"/>
      <name val="新細明體"/>
      <family val="1"/>
    </font>
    <font>
      <i/>
      <sz val="12"/>
      <color indexed="8"/>
      <name val="新細明體"/>
      <family val="1"/>
    </font>
    <font>
      <sz val="10"/>
      <color indexed="10"/>
      <name val="新細明體"/>
      <family val="1"/>
    </font>
    <font>
      <sz val="9"/>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1"/>
      <color theme="0" tint="-0.3499799966812134"/>
      <name val="新細明體"/>
      <family val="1"/>
    </font>
    <font>
      <sz val="11"/>
      <name val="Calibri"/>
      <family val="1"/>
    </font>
    <font>
      <sz val="12"/>
      <name val="Calibri"/>
      <family val="1"/>
    </font>
    <font>
      <sz val="11"/>
      <color theme="1"/>
      <name val="Times New Roman"/>
      <family val="1"/>
    </font>
    <font>
      <sz val="11"/>
      <color theme="1"/>
      <name val="Calibri"/>
      <family val="1"/>
    </font>
    <font>
      <sz val="11"/>
      <color theme="1"/>
      <name val="新細明體"/>
      <family val="1"/>
    </font>
    <font>
      <sz val="10"/>
      <color theme="1"/>
      <name val="新細明體"/>
      <family val="1"/>
    </font>
    <font>
      <sz val="12"/>
      <color theme="1"/>
      <name val="新細明體"/>
      <family val="1"/>
    </font>
    <font>
      <sz val="11"/>
      <color theme="1"/>
      <name val="細明體"/>
      <family val="3"/>
    </font>
    <font>
      <sz val="11"/>
      <color rgb="FF0033CC"/>
      <name val="新細明體"/>
      <family val="1"/>
    </font>
    <font>
      <sz val="10"/>
      <color theme="2" tint="-0.09996999800205231"/>
      <name val="新細明體"/>
      <family val="1"/>
    </font>
    <font>
      <sz val="11"/>
      <color theme="2" tint="-0.09996999800205231"/>
      <name val="細明體"/>
      <family val="3"/>
    </font>
    <font>
      <sz val="11"/>
      <color theme="2" tint="-0.09996999800205231"/>
      <name val="新細明體"/>
      <family val="1"/>
    </font>
    <font>
      <sz val="12"/>
      <color theme="2" tint="-0.09996999800205231"/>
      <name val="新細明體"/>
      <family val="1"/>
    </font>
    <font>
      <sz val="11"/>
      <color rgb="FFFF0000"/>
      <name val="新細明體"/>
      <family val="1"/>
    </font>
    <font>
      <sz val="12"/>
      <color rgb="FFFF0000"/>
      <name val="新細明體"/>
      <family val="1"/>
    </font>
    <font>
      <sz val="11"/>
      <color rgb="FFFF0000"/>
      <name val="Calibri"/>
      <family val="1"/>
    </font>
    <font>
      <i/>
      <sz val="12"/>
      <color theme="1"/>
      <name val="新細明體"/>
      <family val="1"/>
    </font>
    <font>
      <sz val="10"/>
      <color rgb="FFFF0000"/>
      <name val="Calibri"/>
      <family val="1"/>
    </font>
    <font>
      <sz val="9"/>
      <color rgb="FFFF0000"/>
      <name val="Calibri"/>
      <family val="1"/>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EB9C"/>
        <bgColor indexed="64"/>
      </patternFill>
    </fill>
    <fill>
      <patternFill patternType="solid">
        <fgColor indexed="43"/>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FFFFCC"/>
        <bgColor indexed="64"/>
      </patternFill>
    </fill>
    <fill>
      <patternFill patternType="solid">
        <fgColor indexed="26"/>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A5A5A5"/>
        <bgColor indexed="64"/>
      </patternFill>
    </fill>
    <fill>
      <patternFill patternType="solid">
        <fgColor indexed="55"/>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s>
  <borders count="101">
    <border>
      <left/>
      <right/>
      <top/>
      <bottom/>
      <diagonal/>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style="thin">
        <color indexed="8"/>
      </left>
      <right style="thin">
        <color indexed="8"/>
      </right>
      <top style="double">
        <color indexed="8"/>
      </top>
      <bottom style="double">
        <color indexed="8"/>
      </bottom>
    </border>
    <border>
      <left style="thin">
        <color indexed="8"/>
      </left>
      <right style="thin">
        <color indexed="8"/>
      </right>
      <top style="double">
        <color indexed="8"/>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style="hair">
        <color indexed="8"/>
      </top>
      <bottom style="thin">
        <color indexed="8"/>
      </bottom>
    </border>
    <border>
      <left style="thin">
        <color indexed="8"/>
      </left>
      <right style="thin">
        <color indexed="8"/>
      </right>
      <top style="double">
        <color indexed="8"/>
      </top>
      <bottom>
        <color indexed="63"/>
      </bottom>
    </border>
    <border>
      <left style="thin">
        <color indexed="8"/>
      </left>
      <right style="thin">
        <color indexed="8"/>
      </right>
      <top>
        <color indexed="63"/>
      </top>
      <bottom style="double">
        <color indexed="8"/>
      </bottom>
    </border>
    <border>
      <left style="thin"/>
      <right style="thin"/>
      <top style="thin"/>
      <bottom style="thin"/>
    </border>
    <border>
      <left style="thin"/>
      <right style="thin"/>
      <top/>
      <bottom style="thin"/>
    </border>
    <border>
      <left style="thin"/>
      <right style="thin"/>
      <top style="thin"/>
      <bottom/>
    </border>
    <border>
      <left style="thin"/>
      <right style="thin"/>
      <top style="double"/>
      <bottom style="double"/>
    </border>
    <border>
      <left style="thin"/>
      <right style="medium"/>
      <top/>
      <bottom style="thin"/>
    </border>
    <border>
      <left style="thin"/>
      <right style="thin"/>
      <top style="thin"/>
      <bottom style="double"/>
    </border>
    <border>
      <left>
        <color indexed="63"/>
      </left>
      <right style="thin"/>
      <top/>
      <bottom style="thin"/>
    </border>
    <border>
      <left>
        <color indexed="63"/>
      </left>
      <right style="thin"/>
      <top style="thin"/>
      <bottom/>
    </border>
    <border>
      <left>
        <color indexed="63"/>
      </left>
      <right style="thin"/>
      <top style="double"/>
      <bottom style="double"/>
    </border>
    <border>
      <left style="thin"/>
      <right>
        <color indexed="63"/>
      </right>
      <top/>
      <bottom style="thin"/>
    </border>
    <border>
      <left style="thin"/>
      <right/>
      <top style="thin"/>
      <bottom style="thin"/>
    </border>
    <border>
      <left/>
      <right style="thin"/>
      <top style="thin"/>
      <bottom style="thin"/>
    </border>
    <border>
      <left style="thin"/>
      <right style="medium"/>
      <top style="thin"/>
      <bottom style="thin"/>
    </border>
    <border>
      <left style="thin"/>
      <right>
        <color indexed="63"/>
      </right>
      <top style="thin"/>
      <bottom/>
    </border>
    <border>
      <left style="thin"/>
      <right style="medium"/>
      <top style="thin"/>
      <bottom/>
    </border>
    <border>
      <left style="thin"/>
      <right style="thin"/>
      <top/>
      <bottom style="double"/>
    </border>
    <border>
      <left style="thin"/>
      <right style="medium"/>
      <top style="double"/>
      <bottom style="double"/>
    </border>
    <border>
      <left style="medium"/>
      <right style="thin"/>
      <top style="thin"/>
      <bottom style="thin"/>
    </border>
    <border>
      <left style="medium"/>
      <right style="thin"/>
      <top style="thin"/>
      <bottom/>
    </border>
    <border>
      <left style="medium"/>
      <right style="thin"/>
      <top style="double"/>
      <bottom style="double"/>
    </border>
    <border>
      <left style="thin"/>
      <right>
        <color indexed="63"/>
      </right>
      <top style="double"/>
      <bottom style="double"/>
    </border>
    <border>
      <left style="medium"/>
      <right style="thin"/>
      <top/>
      <bottom style="thin"/>
    </border>
    <border>
      <left style="thin"/>
      <right style="thin"/>
      <top style="double"/>
      <bottom style="thin"/>
    </border>
    <border>
      <left style="thin"/>
      <right>
        <color indexed="63"/>
      </right>
      <top style="thin"/>
      <bottom style="double"/>
    </border>
    <border>
      <left style="medium"/>
      <right style="thin"/>
      <top style="thin"/>
      <bottom style="double"/>
    </border>
    <border>
      <left style="thin"/>
      <right style="medium"/>
      <top style="thin"/>
      <bottom style="double"/>
    </border>
    <border>
      <left style="thin">
        <color indexed="8"/>
      </left>
      <right style="thin"/>
      <top style="double"/>
      <bottom style="double"/>
    </border>
    <border>
      <left/>
      <right style="thin"/>
      <top style="thin"/>
      <bottom style="double"/>
    </border>
    <border>
      <left/>
      <right style="thin"/>
      <top/>
      <bottom style="double"/>
    </border>
    <border>
      <left style="thin">
        <color indexed="22"/>
      </left>
      <right/>
      <top style="thin">
        <color indexed="22"/>
      </top>
      <bottom style="thin">
        <color indexed="22"/>
      </bottom>
    </border>
    <border>
      <left>
        <color indexed="63"/>
      </left>
      <right style="thin">
        <color indexed="8"/>
      </right>
      <top>
        <color indexed="63"/>
      </top>
      <bottom style="double"/>
    </border>
    <border>
      <left style="thin"/>
      <right style="thin"/>
      <top style="medium"/>
      <bottom style="thin"/>
    </border>
    <border>
      <left style="thin"/>
      <right style="thin"/>
      <top style="thin"/>
      <bottom style="medium"/>
    </border>
    <border>
      <left/>
      <right style="thin"/>
      <top style="thin"/>
      <bottom style="medium"/>
    </border>
    <border>
      <left style="thin">
        <color indexed="8"/>
      </left>
      <right>
        <color indexed="63"/>
      </right>
      <top style="hair">
        <color indexed="8"/>
      </top>
      <bottom style="thin">
        <color indexed="8"/>
      </bottom>
    </border>
    <border>
      <left style="thin">
        <color indexed="8"/>
      </left>
      <right style="thin"/>
      <top>
        <color indexed="63"/>
      </top>
      <bottom style="double"/>
    </border>
    <border>
      <left style="thin">
        <color indexed="8"/>
      </left>
      <right style="thin">
        <color indexed="8"/>
      </right>
      <top style="double">
        <color indexed="8"/>
      </top>
      <bottom style="double"/>
    </border>
    <border>
      <left style="thin">
        <color indexed="8"/>
      </left>
      <right style="thin">
        <color indexed="8"/>
      </right>
      <top style="thick">
        <color indexed="8"/>
      </top>
      <bottom style="thin">
        <color indexed="8"/>
      </bottom>
    </border>
    <border>
      <left style="thin">
        <color indexed="8"/>
      </left>
      <right>
        <color indexed="63"/>
      </right>
      <top style="thick">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style="double"/>
    </border>
    <border>
      <left>
        <color indexed="63"/>
      </left>
      <right style="thin">
        <color indexed="8"/>
      </right>
      <top style="hair">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color indexed="63"/>
      </top>
      <bottom/>
    </border>
    <border>
      <left style="thin">
        <color indexed="8"/>
      </left>
      <right style="thin">
        <color indexed="8"/>
      </right>
      <top>
        <color indexed="63"/>
      </top>
      <bottom style="double"/>
    </border>
    <border>
      <left style="thin">
        <color indexed="8"/>
      </left>
      <right style="thin">
        <color indexed="8"/>
      </right>
      <top style="thin">
        <color indexed="8"/>
      </top>
      <bottom style="double"/>
    </border>
    <border>
      <left style="thin">
        <color indexed="8"/>
      </left>
      <right>
        <color indexed="63"/>
      </right>
      <top style="thin">
        <color indexed="8"/>
      </top>
      <bottom style="double"/>
    </border>
    <border>
      <left style="thin"/>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ck">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style="double"/>
      <bottom>
        <color indexed="63"/>
      </bottom>
    </border>
    <border>
      <left style="thin"/>
      <right style="thin"/>
      <top style="double"/>
      <bottom>
        <color indexed="63"/>
      </bottom>
    </border>
    <border>
      <left style="thin"/>
      <right style="thin"/>
      <top>
        <color indexed="63"/>
      </top>
      <bottom style="thin">
        <color indexed="8"/>
      </bottom>
    </border>
    <border>
      <left style="thin">
        <color indexed="8"/>
      </left>
      <right style="thin"/>
      <top style="double"/>
      <bottom>
        <color indexed="63"/>
      </bottom>
    </border>
    <border>
      <left style="thin">
        <color indexed="8"/>
      </left>
      <right style="thin"/>
      <top>
        <color indexed="63"/>
      </top>
      <bottom style="thin">
        <color indexed="8"/>
      </bottom>
    </border>
    <border>
      <left style="thin"/>
      <right style="medium"/>
      <top style="double"/>
      <bottom>
        <color indexed="63"/>
      </bottom>
    </border>
    <border>
      <left style="thin"/>
      <right style="medium"/>
      <top>
        <color indexed="63"/>
      </top>
      <bottom style="thin">
        <color indexed="8"/>
      </bottom>
    </border>
    <border>
      <left style="medium"/>
      <right style="thin"/>
      <top style="double"/>
      <bottom>
        <color indexed="63"/>
      </bottom>
    </border>
    <border>
      <left style="medium"/>
      <right style="thin"/>
      <top>
        <color indexed="63"/>
      </top>
      <bottom style="thin">
        <color indexed="8"/>
      </bottom>
    </border>
    <border>
      <left style="thin"/>
      <right style="thin">
        <color indexed="8"/>
      </right>
      <top style="double"/>
      <bottom>
        <color indexed="63"/>
      </bottom>
    </border>
    <border>
      <left style="thin"/>
      <right style="thin">
        <color indexed="8"/>
      </right>
      <top>
        <color indexed="63"/>
      </top>
      <bottom style="thin">
        <color indexed="8"/>
      </bottom>
    </border>
    <border>
      <left style="thin">
        <color indexed="8"/>
      </left>
      <right style="thin"/>
      <top>
        <color indexed="63"/>
      </top>
      <bottom>
        <color indexed="63"/>
      </bottom>
    </border>
    <border>
      <left style="thin">
        <color indexed="8"/>
      </left>
      <right>
        <color indexed="63"/>
      </right>
      <top>
        <color indexed="63"/>
      </top>
      <bottom style="double"/>
    </border>
    <border>
      <left style="thin"/>
      <right style="medium"/>
      <top style="medium"/>
      <bottom style="thin"/>
    </border>
    <border>
      <left style="thin"/>
      <right style="medium"/>
      <top style="thin"/>
      <bottom style="medium"/>
    </border>
    <border>
      <left style="thin"/>
      <right/>
      <top style="medium"/>
      <bottom style="thin"/>
    </border>
    <border>
      <left/>
      <right/>
      <top style="medium"/>
      <bottom style="thin"/>
    </border>
    <border>
      <left/>
      <right style="thin"/>
      <top style="medium"/>
      <bottom style="thin"/>
    </border>
    <border>
      <left/>
      <right/>
      <top style="thin"/>
      <bottom style="thin"/>
    </border>
  </borders>
  <cellStyleXfs count="1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2" fillId="3" borderId="0" applyNumberFormat="0" applyBorder="0" applyAlignment="0" applyProtection="0"/>
    <xf numFmtId="0" fontId="53" fillId="4" borderId="0" applyNumberFormat="0" applyBorder="0" applyAlignment="0" applyProtection="0"/>
    <xf numFmtId="0" fontId="2" fillId="5" borderId="0" applyNumberFormat="0" applyBorder="0" applyAlignment="0" applyProtection="0"/>
    <xf numFmtId="0" fontId="53" fillId="6" borderId="0" applyNumberFormat="0" applyBorder="0" applyAlignment="0" applyProtection="0"/>
    <xf numFmtId="0" fontId="2" fillId="7" borderId="0" applyNumberFormat="0" applyBorder="0" applyAlignment="0" applyProtection="0"/>
    <xf numFmtId="0" fontId="53" fillId="8" borderId="0" applyNumberFormat="0" applyBorder="0" applyAlignment="0" applyProtection="0"/>
    <xf numFmtId="0" fontId="2" fillId="9" borderId="0" applyNumberFormat="0" applyBorder="0" applyAlignment="0" applyProtection="0"/>
    <xf numFmtId="0" fontId="53" fillId="10" borderId="0" applyNumberFormat="0" applyBorder="0" applyAlignment="0" applyProtection="0"/>
    <xf numFmtId="0" fontId="2" fillId="11" borderId="0" applyNumberFormat="0" applyBorder="0" applyAlignment="0" applyProtection="0"/>
    <xf numFmtId="0" fontId="53" fillId="12" borderId="0" applyNumberFormat="0" applyBorder="0" applyAlignment="0" applyProtection="0"/>
    <xf numFmtId="0" fontId="2" fillId="13" borderId="0" applyNumberFormat="0" applyBorder="0" applyAlignment="0" applyProtection="0"/>
    <xf numFmtId="0" fontId="53" fillId="14" borderId="0" applyNumberFormat="0" applyBorder="0" applyAlignment="0" applyProtection="0"/>
    <xf numFmtId="0" fontId="2" fillId="15" borderId="0" applyNumberFormat="0" applyBorder="0" applyAlignment="0" applyProtection="0"/>
    <xf numFmtId="0" fontId="53" fillId="16" borderId="0" applyNumberFormat="0" applyBorder="0" applyAlignment="0" applyProtection="0"/>
    <xf numFmtId="0" fontId="2" fillId="17" borderId="0" applyNumberFormat="0" applyBorder="0" applyAlignment="0" applyProtection="0"/>
    <xf numFmtId="0" fontId="53" fillId="18" borderId="0" applyNumberFormat="0" applyBorder="0" applyAlignment="0" applyProtection="0"/>
    <xf numFmtId="0" fontId="2" fillId="19" borderId="0" applyNumberFormat="0" applyBorder="0" applyAlignment="0" applyProtection="0"/>
    <xf numFmtId="0" fontId="53" fillId="20" borderId="0" applyNumberFormat="0" applyBorder="0" applyAlignment="0" applyProtection="0"/>
    <xf numFmtId="0" fontId="2" fillId="9" borderId="0" applyNumberFormat="0" applyBorder="0" applyAlignment="0" applyProtection="0"/>
    <xf numFmtId="0" fontId="53" fillId="21" borderId="0" applyNumberFormat="0" applyBorder="0" applyAlignment="0" applyProtection="0"/>
    <xf numFmtId="0" fontId="2" fillId="15" borderId="0" applyNumberFormat="0" applyBorder="0" applyAlignment="0" applyProtection="0"/>
    <xf numFmtId="0" fontId="53" fillId="22" borderId="0" applyNumberFormat="0" applyBorder="0" applyAlignment="0" applyProtection="0"/>
    <xf numFmtId="0" fontId="2" fillId="23" borderId="0" applyNumberFormat="0" applyBorder="0" applyAlignment="0" applyProtection="0"/>
    <xf numFmtId="0" fontId="54" fillId="24" borderId="0" applyNumberFormat="0" applyBorder="0" applyAlignment="0" applyProtection="0"/>
    <xf numFmtId="0" fontId="3" fillId="25" borderId="0" applyNumberFormat="0" applyBorder="0" applyAlignment="0" applyProtection="0"/>
    <xf numFmtId="0" fontId="54" fillId="26" borderId="0" applyNumberFormat="0" applyBorder="0" applyAlignment="0" applyProtection="0"/>
    <xf numFmtId="0" fontId="3" fillId="17" borderId="0" applyNumberFormat="0" applyBorder="0" applyAlignment="0" applyProtection="0"/>
    <xf numFmtId="0" fontId="54" fillId="27" borderId="0" applyNumberFormat="0" applyBorder="0" applyAlignment="0" applyProtection="0"/>
    <xf numFmtId="0" fontId="3" fillId="19" borderId="0" applyNumberFormat="0" applyBorder="0" applyAlignment="0" applyProtection="0"/>
    <xf numFmtId="0" fontId="54" fillId="28" borderId="0" applyNumberFormat="0" applyBorder="0" applyAlignment="0" applyProtection="0"/>
    <xf numFmtId="0" fontId="3" fillId="29" borderId="0" applyNumberFormat="0" applyBorder="0" applyAlignment="0" applyProtection="0"/>
    <xf numFmtId="0" fontId="54" fillId="30" borderId="0" applyNumberFormat="0" applyBorder="0" applyAlignment="0" applyProtection="0"/>
    <xf numFmtId="0" fontId="3" fillId="31" borderId="0" applyNumberFormat="0" applyBorder="0" applyAlignment="0" applyProtection="0"/>
    <xf numFmtId="0" fontId="54" fillId="32" borderId="0" applyNumberFormat="0" applyBorder="0" applyAlignment="0" applyProtection="0"/>
    <xf numFmtId="0" fontId="3" fillId="33" borderId="0" applyNumberFormat="0" applyBorder="0" applyAlignment="0" applyProtection="0"/>
    <xf numFmtId="0" fontId="4" fillId="0" borderId="0">
      <alignment vertical="center"/>
      <protection/>
    </xf>
    <xf numFmtId="0" fontId="2" fillId="0" borderId="0">
      <alignment vertical="center"/>
      <protection/>
    </xf>
    <xf numFmtId="0" fontId="2" fillId="0" borderId="0">
      <alignment vertical="center"/>
      <protection/>
    </xf>
    <xf numFmtId="43" fontId="1" fillId="0" borderId="0" applyFill="0" applyBorder="0" applyAlignment="0" applyProtection="0"/>
    <xf numFmtId="41" fontId="1" fillId="0" borderId="0" applyFill="0" applyBorder="0" applyAlignment="0" applyProtection="0"/>
    <xf numFmtId="0" fontId="55" fillId="34" borderId="0" applyNumberFormat="0" applyBorder="0" applyAlignment="0" applyProtection="0"/>
    <xf numFmtId="0" fontId="5" fillId="35" borderId="0" applyNumberFormat="0" applyBorder="0" applyAlignment="0" applyProtection="0"/>
    <xf numFmtId="0" fontId="56" fillId="0" borderId="1" applyNumberFormat="0" applyFill="0" applyAlignment="0" applyProtection="0"/>
    <xf numFmtId="0" fontId="6" fillId="0" borderId="2" applyNumberFormat="0" applyFill="0" applyAlignment="0" applyProtection="0"/>
    <xf numFmtId="0" fontId="57" fillId="3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10"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9" fontId="1" fillId="0" borderId="0" applyFill="0" applyBorder="0" applyAlignment="0" applyProtection="0"/>
    <xf numFmtId="0" fontId="58" fillId="37" borderId="3" applyNumberFormat="0" applyAlignment="0" applyProtection="0"/>
    <xf numFmtId="0" fontId="16" fillId="38" borderId="4" applyNumberFormat="0" applyAlignment="0" applyProtection="0"/>
    <xf numFmtId="44" fontId="1" fillId="0" borderId="0" applyFill="0" applyBorder="0" applyAlignment="0" applyProtection="0"/>
    <xf numFmtId="42" fontId="1" fillId="0" borderId="0" applyFill="0" applyBorder="0" applyAlignment="0" applyProtection="0"/>
    <xf numFmtId="0" fontId="59" fillId="0" borderId="5" applyNumberFormat="0" applyFill="0" applyAlignment="0" applyProtection="0"/>
    <xf numFmtId="0" fontId="23" fillId="0" borderId="6" applyNumberFormat="0" applyFill="0" applyAlignment="0" applyProtection="0"/>
    <xf numFmtId="0" fontId="0" fillId="39" borderId="7" applyNumberFormat="0" applyFont="0" applyAlignment="0" applyProtection="0"/>
    <xf numFmtId="0" fontId="0" fillId="40" borderId="8" applyNumberFormat="0" applyAlignment="0" applyProtection="0"/>
    <xf numFmtId="0" fontId="0" fillId="40" borderId="8" applyNumberFormat="0" applyAlignment="0" applyProtection="0"/>
    <xf numFmtId="0" fontId="20" fillId="0" borderId="0" applyNumberFormat="0" applyFill="0" applyBorder="0" applyAlignment="0" applyProtection="0"/>
    <xf numFmtId="0" fontId="60" fillId="0" borderId="0" applyNumberFormat="0" applyFill="0" applyBorder="0" applyAlignment="0" applyProtection="0"/>
    <xf numFmtId="0" fontId="17" fillId="0" borderId="0" applyNumberFormat="0" applyFill="0" applyBorder="0" applyAlignment="0" applyProtection="0"/>
    <xf numFmtId="0" fontId="54" fillId="41" borderId="0" applyNumberFormat="0" applyBorder="0" applyAlignment="0" applyProtection="0"/>
    <xf numFmtId="0" fontId="3" fillId="42" borderId="0" applyNumberFormat="0" applyBorder="0" applyAlignment="0" applyProtection="0"/>
    <xf numFmtId="0" fontId="54" fillId="43" borderId="0" applyNumberFormat="0" applyBorder="0" applyAlignment="0" applyProtection="0"/>
    <xf numFmtId="0" fontId="3" fillId="44" borderId="0" applyNumberFormat="0" applyBorder="0" applyAlignment="0" applyProtection="0"/>
    <xf numFmtId="0" fontId="54" fillId="45" borderId="0" applyNumberFormat="0" applyBorder="0" applyAlignment="0" applyProtection="0"/>
    <xf numFmtId="0" fontId="3" fillId="46" borderId="0" applyNumberFormat="0" applyBorder="0" applyAlignment="0" applyProtection="0"/>
    <xf numFmtId="0" fontId="54" fillId="47" borderId="0" applyNumberFormat="0" applyBorder="0" applyAlignment="0" applyProtection="0"/>
    <xf numFmtId="0" fontId="3" fillId="29" borderId="0" applyNumberFormat="0" applyBorder="0" applyAlignment="0" applyProtection="0"/>
    <xf numFmtId="0" fontId="54" fillId="48" borderId="0" applyNumberFormat="0" applyBorder="0" applyAlignment="0" applyProtection="0"/>
    <xf numFmtId="0" fontId="3" fillId="31" borderId="0" applyNumberFormat="0" applyBorder="0" applyAlignment="0" applyProtection="0"/>
    <xf numFmtId="0" fontId="54" fillId="49" borderId="0" applyNumberFormat="0" applyBorder="0" applyAlignment="0" applyProtection="0"/>
    <xf numFmtId="0" fontId="3" fillId="50" borderId="0" applyNumberFormat="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11" fillId="0" borderId="10" applyNumberFormat="0" applyFill="0" applyAlignment="0" applyProtection="0"/>
    <xf numFmtId="0" fontId="63" fillId="0" borderId="11" applyNumberFormat="0" applyFill="0" applyAlignment="0" applyProtection="0"/>
    <xf numFmtId="0" fontId="12" fillId="0" borderId="12" applyNumberFormat="0" applyFill="0" applyAlignment="0" applyProtection="0"/>
    <xf numFmtId="0" fontId="64" fillId="0" borderId="13" applyNumberFormat="0" applyFill="0" applyAlignment="0" applyProtection="0"/>
    <xf numFmtId="0" fontId="13" fillId="0" borderId="14" applyNumberFormat="0" applyFill="0" applyAlignment="0" applyProtection="0"/>
    <xf numFmtId="0" fontId="6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2" fillId="0" borderId="0">
      <alignment horizontal="left"/>
      <protection/>
    </xf>
    <xf numFmtId="0" fontId="18" fillId="0" borderId="4">
      <alignment horizontal="left"/>
      <protection/>
    </xf>
    <xf numFmtId="0" fontId="18" fillId="0" borderId="4">
      <alignment horizontal="center"/>
      <protection/>
    </xf>
    <xf numFmtId="0" fontId="65" fillId="51" borderId="3" applyNumberFormat="0" applyAlignment="0" applyProtection="0"/>
    <xf numFmtId="0" fontId="21" fillId="13" borderId="4" applyNumberFormat="0" applyAlignment="0" applyProtection="0"/>
    <xf numFmtId="0" fontId="66" fillId="37" borderId="15" applyNumberFormat="0" applyAlignment="0" applyProtection="0"/>
    <xf numFmtId="0" fontId="22" fillId="38" borderId="16" applyNumberFormat="0" applyAlignment="0" applyProtection="0"/>
    <xf numFmtId="0" fontId="67" fillId="52" borderId="17" applyNumberFormat="0" applyAlignment="0" applyProtection="0"/>
    <xf numFmtId="0" fontId="15" fillId="53" borderId="18" applyNumberFormat="0" applyAlignment="0" applyProtection="0"/>
    <xf numFmtId="0" fontId="68" fillId="5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69" fillId="0" borderId="0" applyNumberFormat="0" applyFill="0" applyBorder="0" applyAlignment="0" applyProtection="0"/>
    <xf numFmtId="0" fontId="19" fillId="0" borderId="0" applyNumberFormat="0" applyFill="0" applyBorder="0" applyAlignment="0" applyProtection="0"/>
  </cellStyleXfs>
  <cellXfs count="557">
    <xf numFmtId="0" fontId="0" fillId="0" borderId="0" xfId="0" applyAlignment="1">
      <alignment/>
    </xf>
    <xf numFmtId="0" fontId="24"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xf>
    <xf numFmtId="0" fontId="26" fillId="0" borderId="0" xfId="0" applyFont="1" applyFill="1" applyAlignment="1">
      <alignment horizontal="center" vertical="center"/>
    </xf>
    <xf numFmtId="0" fontId="25" fillId="0" borderId="0" xfId="0" applyFont="1" applyFill="1" applyAlignment="1">
      <alignment horizontal="right" vertical="center"/>
    </xf>
    <xf numFmtId="0" fontId="25" fillId="0" borderId="19" xfId="0" applyFont="1" applyFill="1" applyBorder="1" applyAlignment="1">
      <alignment horizontal="center" vertical="center" wrapText="1"/>
    </xf>
    <xf numFmtId="0" fontId="25" fillId="0" borderId="19" xfId="0" applyFont="1" applyFill="1" applyBorder="1" applyAlignment="1">
      <alignment horizontal="center" vertical="center" wrapText="1" shrinkToFit="1"/>
    </xf>
    <xf numFmtId="0" fontId="4" fillId="0" borderId="0" xfId="51" applyFont="1" applyFill="1" applyAlignment="1">
      <alignment vertical="center"/>
      <protection/>
    </xf>
    <xf numFmtId="0" fontId="25" fillId="0" borderId="20" xfId="51" applyFont="1" applyFill="1" applyBorder="1" applyAlignment="1">
      <alignment horizontal="center" vertical="center"/>
      <protection/>
    </xf>
    <xf numFmtId="0" fontId="25" fillId="0" borderId="20" xfId="51" applyFont="1" applyFill="1" applyBorder="1" applyAlignment="1">
      <alignment horizontal="left" vertical="center" shrinkToFit="1"/>
      <protection/>
    </xf>
    <xf numFmtId="0" fontId="25" fillId="0" borderId="20" xfId="51" applyFont="1" applyFill="1" applyBorder="1" applyAlignment="1">
      <alignment vertical="center"/>
      <protection/>
    </xf>
    <xf numFmtId="0" fontId="25" fillId="0" borderId="20" xfId="51" applyFont="1" applyFill="1" applyBorder="1" applyAlignment="1">
      <alignment vertical="center" shrinkToFit="1"/>
      <protection/>
    </xf>
    <xf numFmtId="0" fontId="25" fillId="0" borderId="20" xfId="51" applyFont="1" applyFill="1" applyBorder="1" applyAlignment="1">
      <alignment horizontal="center" vertical="center" shrinkToFit="1"/>
      <protection/>
    </xf>
    <xf numFmtId="0" fontId="25" fillId="0" borderId="21" xfId="51" applyFont="1" applyFill="1" applyBorder="1" applyAlignment="1">
      <alignment horizontal="center" vertical="center"/>
      <protection/>
    </xf>
    <xf numFmtId="0" fontId="25" fillId="0" borderId="21" xfId="51" applyFont="1" applyFill="1" applyBorder="1" applyAlignment="1">
      <alignment vertical="center"/>
      <protection/>
    </xf>
    <xf numFmtId="0" fontId="25" fillId="0" borderId="21" xfId="51" applyFont="1" applyFill="1" applyBorder="1" applyAlignment="1">
      <alignment vertical="center" shrinkToFit="1"/>
      <protection/>
    </xf>
    <xf numFmtId="0" fontId="25" fillId="0" borderId="19" xfId="0" applyFont="1" applyFill="1" applyBorder="1" applyAlignment="1">
      <alignment horizontal="center" vertical="center"/>
    </xf>
    <xf numFmtId="0" fontId="25" fillId="0" borderId="22" xfId="51" applyFont="1" applyFill="1" applyBorder="1" applyAlignment="1">
      <alignment horizontal="center" vertical="center"/>
      <protection/>
    </xf>
    <xf numFmtId="0" fontId="25" fillId="0" borderId="22" xfId="51" applyFont="1" applyFill="1" applyBorder="1" applyAlignment="1">
      <alignment vertical="center"/>
      <protection/>
    </xf>
    <xf numFmtId="0" fontId="25" fillId="0" borderId="22" xfId="51" applyFont="1" applyFill="1" applyBorder="1" applyAlignment="1">
      <alignment vertical="center" shrinkToFit="1"/>
      <protection/>
    </xf>
    <xf numFmtId="0" fontId="25" fillId="0" borderId="20" xfId="51" applyFont="1" applyFill="1" applyBorder="1" applyAlignment="1">
      <alignment horizontal="justify" vertical="center" shrinkToFit="1"/>
      <protection/>
    </xf>
    <xf numFmtId="0" fontId="25" fillId="0" borderId="19" xfId="0" applyFont="1" applyFill="1" applyBorder="1" applyAlignment="1">
      <alignment horizontal="left" vertical="center" shrinkToFit="1"/>
    </xf>
    <xf numFmtId="0" fontId="25" fillId="0" borderId="19" xfId="0" applyFont="1" applyFill="1" applyBorder="1" applyAlignment="1">
      <alignment horizontal="center" vertical="center" shrinkToFit="1"/>
    </xf>
    <xf numFmtId="0" fontId="25" fillId="0" borderId="23" xfId="0" applyFont="1" applyFill="1" applyBorder="1" applyAlignment="1">
      <alignment horizontal="center" vertical="center" shrinkToFit="1"/>
    </xf>
    <xf numFmtId="0" fontId="25" fillId="0" borderId="24" xfId="0" applyFont="1" applyFill="1" applyBorder="1" applyAlignment="1">
      <alignment horizontal="center" vertical="center" shrinkToFit="1"/>
    </xf>
    <xf numFmtId="0" fontId="25" fillId="0" borderId="25" xfId="0" applyFont="1" applyFill="1" applyBorder="1" applyAlignment="1">
      <alignment horizontal="center" vertical="center" shrinkToFit="1"/>
    </xf>
    <xf numFmtId="0" fontId="25" fillId="0" borderId="19" xfId="0" applyFont="1" applyFill="1" applyBorder="1" applyAlignment="1">
      <alignment horizontal="justify" vertical="center" shrinkToFit="1"/>
    </xf>
    <xf numFmtId="0" fontId="25" fillId="0" borderId="26" xfId="0" applyFont="1" applyFill="1" applyBorder="1" applyAlignment="1">
      <alignment horizontal="center" vertical="center" shrinkToFit="1"/>
    </xf>
    <xf numFmtId="0" fontId="25" fillId="0" borderId="26" xfId="0" applyFont="1" applyFill="1" applyBorder="1" applyAlignment="1">
      <alignment horizontal="left" vertical="center" shrinkToFit="1"/>
    </xf>
    <xf numFmtId="0" fontId="25" fillId="0" borderId="26" xfId="0" applyFont="1" applyFill="1" applyBorder="1" applyAlignment="1">
      <alignment horizontal="justify" vertical="center" shrinkToFit="1"/>
    </xf>
    <xf numFmtId="0" fontId="25" fillId="0" borderId="20" xfId="0" applyFont="1" applyFill="1" applyBorder="1" applyAlignment="1">
      <alignment vertical="center" shrinkToFit="1"/>
    </xf>
    <xf numFmtId="0" fontId="25" fillId="0" borderId="20" xfId="0" applyFont="1" applyFill="1" applyBorder="1" applyAlignment="1">
      <alignment horizontal="center" vertical="center" shrinkToFit="1"/>
    </xf>
    <xf numFmtId="0" fontId="25" fillId="0" borderId="19" xfId="103" applyFont="1" applyFill="1" applyBorder="1" applyAlignment="1">
      <alignment horizontal="center" vertical="center" shrinkToFit="1"/>
      <protection/>
    </xf>
    <xf numFmtId="0" fontId="25" fillId="0" borderId="19" xfId="102" applyFont="1" applyFill="1" applyBorder="1" applyAlignment="1">
      <alignment horizontal="left" vertical="center" shrinkToFit="1"/>
      <protection/>
    </xf>
    <xf numFmtId="0" fontId="25" fillId="0" borderId="22" xfId="103" applyFont="1" applyFill="1" applyBorder="1" applyAlignment="1">
      <alignment horizontal="center" vertical="center" shrinkToFit="1"/>
      <protection/>
    </xf>
    <xf numFmtId="0" fontId="25" fillId="0" borderId="22" xfId="0" applyFont="1" applyFill="1" applyBorder="1" applyAlignment="1">
      <alignment vertical="center" shrinkToFit="1"/>
    </xf>
    <xf numFmtId="0" fontId="25" fillId="0" borderId="22" xfId="0" applyFont="1" applyFill="1" applyBorder="1" applyAlignment="1">
      <alignment horizontal="center" vertical="center" shrinkToFit="1"/>
    </xf>
    <xf numFmtId="0" fontId="25" fillId="0" borderId="22" xfId="102" applyFont="1" applyFill="1" applyBorder="1" applyAlignment="1">
      <alignment horizontal="left" vertical="center" shrinkToFit="1"/>
      <protection/>
    </xf>
    <xf numFmtId="0" fontId="25" fillId="0" borderId="27" xfId="0" applyFont="1" applyFill="1" applyBorder="1" applyAlignment="1">
      <alignment horizontal="center" vertical="center" shrinkToFit="1"/>
    </xf>
    <xf numFmtId="0" fontId="25" fillId="0" borderId="27" xfId="0" applyFont="1" applyFill="1" applyBorder="1" applyAlignment="1">
      <alignment vertical="center" shrinkToFit="1"/>
    </xf>
    <xf numFmtId="0" fontId="25" fillId="0" borderId="22" xfId="0" applyFont="1" applyFill="1" applyBorder="1" applyAlignment="1">
      <alignment horizontal="left" vertical="center" shrinkToFit="1"/>
    </xf>
    <xf numFmtId="0" fontId="25" fillId="0" borderId="24" xfId="0" applyFont="1" applyFill="1" applyBorder="1" applyAlignment="1">
      <alignment vertical="center" shrinkToFit="1"/>
    </xf>
    <xf numFmtId="0" fontId="25" fillId="0" borderId="0" xfId="51" applyFont="1" applyFill="1" applyAlignment="1">
      <alignment vertical="center"/>
      <protection/>
    </xf>
    <xf numFmtId="0" fontId="25" fillId="0" borderId="0" xfId="0" applyFont="1" applyFill="1" applyAlignment="1">
      <alignment vertical="center"/>
    </xf>
    <xf numFmtId="0" fontId="25" fillId="0" borderId="19" xfId="0" applyFont="1" applyFill="1" applyBorder="1" applyAlignment="1">
      <alignment horizontal="center" vertical="center" textRotation="255" wrapText="1"/>
    </xf>
    <xf numFmtId="0" fontId="27" fillId="0" borderId="19" xfId="51" applyFont="1" applyFill="1" applyBorder="1" applyAlignment="1">
      <alignment horizontal="center" vertical="center"/>
      <protection/>
    </xf>
    <xf numFmtId="0" fontId="27" fillId="0" borderId="19" xfId="51" applyFont="1" applyFill="1" applyBorder="1" applyAlignment="1">
      <alignment horizontal="center" vertical="center" shrinkToFit="1"/>
      <protection/>
    </xf>
    <xf numFmtId="0" fontId="27" fillId="0" borderId="19" xfId="51" applyFont="1" applyFill="1" applyBorder="1" applyAlignment="1">
      <alignment horizontal="center" vertical="center" wrapText="1"/>
      <protection/>
    </xf>
    <xf numFmtId="0" fontId="2" fillId="0" borderId="0" xfId="51" applyFont="1" applyFill="1" applyAlignment="1">
      <alignment vertical="center"/>
      <protection/>
    </xf>
    <xf numFmtId="0" fontId="25" fillId="0" borderId="25" xfId="0" applyFont="1" applyFill="1" applyBorder="1" applyAlignment="1">
      <alignment horizontal="justify" vertical="center" shrinkToFit="1"/>
    </xf>
    <xf numFmtId="0" fontId="25" fillId="0" borderId="28" xfId="0" applyFont="1" applyFill="1" applyBorder="1" applyAlignment="1">
      <alignment vertical="center" shrinkToFit="1"/>
    </xf>
    <xf numFmtId="0" fontId="25" fillId="0" borderId="23" xfId="0" applyFont="1" applyFill="1" applyBorder="1" applyAlignment="1">
      <alignment vertical="center" shrinkToFit="1"/>
    </xf>
    <xf numFmtId="0" fontId="29" fillId="0" borderId="0" xfId="0" applyFont="1" applyFill="1" applyBorder="1" applyAlignment="1">
      <alignment horizontal="center" vertical="center" wrapText="1"/>
    </xf>
    <xf numFmtId="0" fontId="30" fillId="0" borderId="0" xfId="0" applyFont="1" applyFill="1" applyAlignment="1">
      <alignment vertical="center"/>
    </xf>
    <xf numFmtId="0" fontId="25" fillId="0" borderId="29" xfId="51" applyFont="1" applyFill="1" applyBorder="1" applyAlignment="1">
      <alignment horizontal="center" vertical="center" wrapText="1"/>
      <protection/>
    </xf>
    <xf numFmtId="0" fontId="25" fillId="0" borderId="29" xfId="51" applyFont="1" applyFill="1" applyBorder="1" applyAlignment="1">
      <alignment horizontal="center" vertical="center"/>
      <protection/>
    </xf>
    <xf numFmtId="0" fontId="25" fillId="0" borderId="29" xfId="51" applyFont="1" applyFill="1" applyBorder="1" applyAlignment="1">
      <alignment horizontal="center" vertical="center" shrinkToFit="1"/>
      <protection/>
    </xf>
    <xf numFmtId="0" fontId="25" fillId="0" borderId="30" xfId="51" applyFont="1" applyFill="1" applyBorder="1" applyAlignment="1">
      <alignment horizontal="left" vertical="center" shrinkToFit="1"/>
      <protection/>
    </xf>
    <xf numFmtId="0" fontId="25" fillId="0" borderId="30" xfId="51" applyFont="1" applyFill="1" applyBorder="1" applyAlignment="1">
      <alignment horizontal="center" vertical="center" shrinkToFit="1"/>
      <protection/>
    </xf>
    <xf numFmtId="0" fontId="25" fillId="0" borderId="30" xfId="51" applyFont="1" applyFill="1" applyBorder="1" applyAlignment="1">
      <alignment vertical="center" shrinkToFit="1"/>
      <protection/>
    </xf>
    <xf numFmtId="0" fontId="25" fillId="0" borderId="29" xfId="51" applyFont="1" applyFill="1" applyBorder="1" applyAlignment="1">
      <alignment horizontal="justify" vertical="center" shrinkToFit="1"/>
      <protection/>
    </xf>
    <xf numFmtId="0" fontId="25" fillId="0" borderId="30" xfId="51" applyFont="1" applyFill="1" applyBorder="1" applyAlignment="1">
      <alignment horizontal="justify" vertical="center" shrinkToFit="1"/>
      <protection/>
    </xf>
    <xf numFmtId="0" fontId="25" fillId="0" borderId="29" xfId="51" applyFont="1" applyFill="1" applyBorder="1" applyAlignment="1">
      <alignment horizontal="left" vertical="center" shrinkToFit="1"/>
      <protection/>
    </xf>
    <xf numFmtId="0" fontId="25" fillId="0" borderId="29" xfId="51" applyFont="1" applyFill="1" applyBorder="1" applyAlignment="1">
      <alignment vertical="center" shrinkToFit="1"/>
      <protection/>
    </xf>
    <xf numFmtId="0" fontId="25" fillId="0" borderId="31" xfId="51" applyFont="1" applyFill="1" applyBorder="1" applyAlignment="1">
      <alignment horizontal="center" vertical="center" shrinkToFit="1"/>
      <protection/>
    </xf>
    <xf numFmtId="0" fontId="25" fillId="0" borderId="31" xfId="51" applyFont="1" applyFill="1" applyBorder="1" applyAlignment="1">
      <alignment horizontal="justify" vertical="center" shrinkToFit="1"/>
      <protection/>
    </xf>
    <xf numFmtId="0" fontId="25" fillId="0" borderId="31" xfId="51" applyFont="1" applyFill="1" applyBorder="1" applyAlignment="1">
      <alignment horizontal="left" vertical="center" shrinkToFit="1"/>
      <protection/>
    </xf>
    <xf numFmtId="0" fontId="25" fillId="0" borderId="32" xfId="51" applyFont="1" applyFill="1" applyBorder="1" applyAlignment="1">
      <alignment horizontal="center" vertical="center" shrinkToFit="1"/>
      <protection/>
    </xf>
    <xf numFmtId="0" fontId="25" fillId="0" borderId="32" xfId="51" applyFont="1" applyFill="1" applyBorder="1" applyAlignment="1">
      <alignment horizontal="left" vertical="center" shrinkToFit="1"/>
      <protection/>
    </xf>
    <xf numFmtId="0" fontId="25" fillId="0" borderId="32" xfId="51" applyFont="1" applyFill="1" applyBorder="1" applyAlignment="1">
      <alignment vertical="center" shrinkToFit="1"/>
      <protection/>
    </xf>
    <xf numFmtId="0" fontId="25" fillId="0" borderId="31" xfId="51" applyFont="1" applyFill="1" applyBorder="1" applyAlignment="1">
      <alignment vertical="center" shrinkToFit="1"/>
      <protection/>
    </xf>
    <xf numFmtId="0" fontId="25" fillId="0" borderId="30" xfId="51" applyFont="1" applyFill="1" applyBorder="1" applyAlignment="1">
      <alignment horizontal="center" vertical="center"/>
      <protection/>
    </xf>
    <xf numFmtId="0" fontId="25" fillId="0" borderId="30" xfId="51" applyFont="1" applyFill="1" applyBorder="1" applyAlignment="1">
      <alignment vertical="center"/>
      <protection/>
    </xf>
    <xf numFmtId="0" fontId="25" fillId="0" borderId="33" xfId="51" applyFont="1" applyFill="1" applyBorder="1" applyAlignment="1">
      <alignment vertical="center"/>
      <protection/>
    </xf>
    <xf numFmtId="0" fontId="25" fillId="0" borderId="34" xfId="0" applyFont="1" applyFill="1" applyBorder="1" applyAlignment="1">
      <alignment horizontal="center" vertical="center" shrinkToFit="1"/>
    </xf>
    <xf numFmtId="0" fontId="25" fillId="0" borderId="29" xfId="103" applyFont="1" applyFill="1" applyBorder="1" applyAlignment="1">
      <alignment horizontal="center" vertical="center" shrinkToFit="1"/>
      <protection/>
    </xf>
    <xf numFmtId="0" fontId="25" fillId="0" borderId="29" xfId="102" applyFont="1" applyFill="1" applyBorder="1" applyAlignment="1">
      <alignment horizontal="left" vertical="center" shrinkToFit="1"/>
      <protection/>
    </xf>
    <xf numFmtId="0" fontId="25" fillId="0" borderId="31" xfId="103" applyFont="1" applyFill="1" applyBorder="1" applyAlignment="1">
      <alignment horizontal="center" vertical="center" shrinkToFit="1"/>
      <protection/>
    </xf>
    <xf numFmtId="0" fontId="25" fillId="0" borderId="31" xfId="102" applyFont="1" applyFill="1" applyBorder="1" applyAlignment="1">
      <alignment horizontal="left" vertical="center" shrinkToFit="1"/>
      <protection/>
    </xf>
    <xf numFmtId="0" fontId="4" fillId="0" borderId="31" xfId="51" applyFont="1" applyFill="1" applyBorder="1" applyAlignment="1">
      <alignment vertical="center" shrinkToFit="1"/>
      <protection/>
    </xf>
    <xf numFmtId="0" fontId="29" fillId="0" borderId="29" xfId="103" applyFont="1" applyFill="1" applyBorder="1" applyAlignment="1">
      <alignment horizontal="center" vertical="center" shrinkToFit="1"/>
      <protection/>
    </xf>
    <xf numFmtId="0" fontId="25" fillId="0" borderId="29" xfId="0" applyFont="1" applyFill="1" applyBorder="1" applyAlignment="1">
      <alignment horizontal="center" vertical="center" shrinkToFit="1"/>
    </xf>
    <xf numFmtId="0" fontId="25" fillId="0" borderId="34" xfId="51" applyFont="1" applyFill="1" applyBorder="1" applyAlignment="1">
      <alignment horizontal="center" vertical="center" shrinkToFit="1"/>
      <protection/>
    </xf>
    <xf numFmtId="0" fontId="25" fillId="0" borderId="34" xfId="51" applyFont="1" applyFill="1" applyBorder="1" applyAlignment="1">
      <alignment vertical="center" shrinkToFit="1"/>
      <protection/>
    </xf>
    <xf numFmtId="0" fontId="25" fillId="0" borderId="29" xfId="51" applyFont="1" applyFill="1" applyBorder="1" applyAlignment="1">
      <alignment horizontal="center" vertical="center" textRotation="255" wrapText="1"/>
      <protection/>
    </xf>
    <xf numFmtId="0" fontId="25" fillId="0" borderId="35" xfId="51" applyFont="1" applyFill="1" applyBorder="1" applyAlignment="1">
      <alignment horizontal="center" vertical="center" shrinkToFit="1"/>
      <protection/>
    </xf>
    <xf numFmtId="0" fontId="25" fillId="0" borderId="36" xfId="51" applyFont="1" applyFill="1" applyBorder="1" applyAlignment="1">
      <alignment horizontal="center" vertical="center" shrinkToFit="1"/>
      <protection/>
    </xf>
    <xf numFmtId="0" fontId="25" fillId="0" borderId="37" xfId="51" applyFont="1" applyFill="1" applyBorder="1" applyAlignment="1">
      <alignment vertical="center" shrinkToFit="1"/>
      <protection/>
    </xf>
    <xf numFmtId="0" fontId="70" fillId="0" borderId="30" xfId="51" applyFont="1" applyFill="1" applyBorder="1" applyAlignment="1">
      <alignment vertical="center" shrinkToFit="1"/>
      <protection/>
    </xf>
    <xf numFmtId="0" fontId="70" fillId="0" borderId="29" xfId="51" applyFont="1" applyFill="1" applyBorder="1" applyAlignment="1">
      <alignment horizontal="center" vertical="center"/>
      <protection/>
    </xf>
    <xf numFmtId="0" fontId="70" fillId="0" borderId="30" xfId="51" applyFont="1" applyFill="1" applyBorder="1" applyAlignment="1">
      <alignment horizontal="center" vertical="center"/>
      <protection/>
    </xf>
    <xf numFmtId="0" fontId="70" fillId="0" borderId="30" xfId="51" applyFont="1" applyFill="1" applyBorder="1" applyAlignment="1">
      <alignment vertical="center"/>
      <protection/>
    </xf>
    <xf numFmtId="0" fontId="25" fillId="0" borderId="29" xfId="51" applyFont="1" applyFill="1" applyBorder="1" applyAlignment="1">
      <alignment horizontal="left" vertical="center"/>
      <protection/>
    </xf>
    <xf numFmtId="0" fontId="25" fillId="0" borderId="29" xfId="52" applyFont="1" applyFill="1" applyBorder="1" applyAlignment="1">
      <alignment horizontal="left" vertical="center"/>
      <protection/>
    </xf>
    <xf numFmtId="0" fontId="4" fillId="0" borderId="29" xfId="51" applyFont="1" applyFill="1" applyBorder="1" applyAlignment="1">
      <alignment horizontal="center" vertical="center"/>
      <protection/>
    </xf>
    <xf numFmtId="0" fontId="25" fillId="0" borderId="29" xfId="52" applyFont="1" applyFill="1" applyBorder="1" applyAlignment="1">
      <alignment horizontal="left" vertical="center" shrinkToFit="1"/>
      <protection/>
    </xf>
    <xf numFmtId="0" fontId="4" fillId="0" borderId="29" xfId="52" applyFont="1" applyFill="1" applyBorder="1" applyAlignment="1">
      <alignment horizontal="center" vertical="center" shrinkToFit="1"/>
      <protection/>
    </xf>
    <xf numFmtId="0" fontId="71" fillId="0" borderId="29" xfId="52" applyFont="1" applyFill="1" applyBorder="1" applyAlignment="1">
      <alignment horizontal="left" vertical="center"/>
      <protection/>
    </xf>
    <xf numFmtId="0" fontId="72" fillId="0" borderId="29" xfId="52" applyFont="1" applyFill="1" applyBorder="1" applyAlignment="1">
      <alignment horizontal="center" vertical="center"/>
      <protection/>
    </xf>
    <xf numFmtId="0" fontId="71" fillId="0" borderId="29" xfId="52" applyFont="1" applyFill="1" applyBorder="1" applyAlignment="1">
      <alignment horizontal="left" vertical="center" wrapText="1"/>
      <protection/>
    </xf>
    <xf numFmtId="0" fontId="71" fillId="0" borderId="29" xfId="51" applyFont="1" applyFill="1" applyBorder="1" applyAlignment="1">
      <alignment horizontal="center" vertical="center"/>
      <protection/>
    </xf>
    <xf numFmtId="0" fontId="33" fillId="0" borderId="29" xfId="0" applyFont="1" applyFill="1" applyBorder="1" applyAlignment="1">
      <alignment vertical="center"/>
    </xf>
    <xf numFmtId="0" fontId="25" fillId="0" borderId="29" xfId="52" applyFont="1" applyFill="1" applyBorder="1">
      <alignment vertical="center"/>
      <protection/>
    </xf>
    <xf numFmtId="0" fontId="25" fillId="0" borderId="29" xfId="51" applyFont="1" applyFill="1" applyBorder="1" applyAlignment="1">
      <alignment vertical="center"/>
      <protection/>
    </xf>
    <xf numFmtId="0" fontId="71" fillId="0" borderId="29" xfId="51" applyFont="1" applyFill="1" applyBorder="1" applyAlignment="1">
      <alignment horizontal="left" vertical="center"/>
      <protection/>
    </xf>
    <xf numFmtId="0" fontId="71" fillId="0" borderId="29" xfId="52" applyFont="1" applyFill="1" applyBorder="1">
      <alignment vertical="center"/>
      <protection/>
    </xf>
    <xf numFmtId="0" fontId="71" fillId="0" borderId="29" xfId="52" applyFont="1" applyFill="1" applyBorder="1" applyAlignment="1">
      <alignment vertical="center"/>
      <protection/>
    </xf>
    <xf numFmtId="0" fontId="25" fillId="55" borderId="29" xfId="51" applyFont="1" applyFill="1" applyBorder="1" applyAlignment="1">
      <alignment horizontal="left" vertical="center"/>
      <protection/>
    </xf>
    <xf numFmtId="0" fontId="71" fillId="0" borderId="29" xfId="52" applyFont="1" applyFill="1" applyBorder="1" applyAlignment="1">
      <alignment horizontal="center" vertical="center"/>
      <protection/>
    </xf>
    <xf numFmtId="0" fontId="71" fillId="0" borderId="29" xfId="52" applyNumberFormat="1" applyFont="1" applyFill="1" applyBorder="1" applyAlignment="1">
      <alignment horizontal="left" vertical="center"/>
      <protection/>
    </xf>
    <xf numFmtId="0" fontId="71" fillId="0" borderId="29" xfId="52" applyFont="1" applyFill="1" applyBorder="1" applyAlignment="1">
      <alignment horizontal="left" vertical="center" shrinkToFit="1"/>
      <protection/>
    </xf>
    <xf numFmtId="0" fontId="71" fillId="0" borderId="29" xfId="52" applyNumberFormat="1" applyFont="1" applyFill="1" applyBorder="1" applyAlignment="1">
      <alignment horizontal="left" vertical="center" shrinkToFit="1"/>
      <protection/>
    </xf>
    <xf numFmtId="0" fontId="25" fillId="0" borderId="35" xfId="51" applyFont="1" applyBorder="1" applyAlignment="1">
      <alignment horizontal="center" vertical="center"/>
      <protection/>
    </xf>
    <xf numFmtId="0" fontId="25" fillId="0" borderId="30" xfId="51" applyFont="1" applyBorder="1" applyAlignment="1">
      <alignment horizontal="left" vertical="center" shrinkToFit="1"/>
      <protection/>
    </xf>
    <xf numFmtId="0" fontId="25" fillId="0" borderId="30" xfId="51" applyFont="1" applyBorder="1" applyAlignment="1">
      <alignment horizontal="center" vertical="center"/>
      <protection/>
    </xf>
    <xf numFmtId="0" fontId="25" fillId="0" borderId="30" xfId="51" applyFont="1" applyBorder="1" applyAlignment="1">
      <alignment vertical="center" shrinkToFit="1"/>
      <protection/>
    </xf>
    <xf numFmtId="0" fontId="25" fillId="0" borderId="38" xfId="51" applyFont="1" applyBorder="1" applyAlignment="1">
      <alignment horizontal="center" vertical="center"/>
      <protection/>
    </xf>
    <xf numFmtId="0" fontId="25" fillId="0" borderId="29" xfId="51" applyFont="1" applyBorder="1" applyAlignment="1">
      <alignment horizontal="center" vertical="center"/>
      <protection/>
    </xf>
    <xf numFmtId="0" fontId="25" fillId="0" borderId="29" xfId="51" applyFont="1" applyBorder="1" applyAlignment="1">
      <alignment vertical="center" shrinkToFit="1"/>
      <protection/>
    </xf>
    <xf numFmtId="0" fontId="25" fillId="55" borderId="29" xfId="51" applyFont="1" applyFill="1" applyBorder="1" applyAlignment="1">
      <alignment horizontal="center" vertical="center"/>
      <protection/>
    </xf>
    <xf numFmtId="0" fontId="25" fillId="55" borderId="29" xfId="51" applyFont="1" applyFill="1" applyBorder="1" applyAlignment="1">
      <alignment horizontal="justify" vertical="center" shrinkToFit="1"/>
      <protection/>
    </xf>
    <xf numFmtId="0" fontId="73" fillId="0" borderId="0" xfId="52" applyFont="1">
      <alignment vertical="center"/>
      <protection/>
    </xf>
    <xf numFmtId="0" fontId="25" fillId="0" borderId="30" xfId="51" applyFont="1" applyBorder="1" applyAlignment="1">
      <alignment horizontal="center" vertical="center" shrinkToFit="1"/>
      <protection/>
    </xf>
    <xf numFmtId="0" fontId="25" fillId="0" borderId="30" xfId="51" applyFont="1" applyBorder="1" applyAlignment="1">
      <alignment horizontal="justify" vertical="center" shrinkToFit="1"/>
      <protection/>
    </xf>
    <xf numFmtId="0" fontId="25" fillId="0" borderId="33" xfId="51" applyFont="1" applyBorder="1" applyAlignment="1">
      <alignment horizontal="center" vertical="center"/>
      <protection/>
    </xf>
    <xf numFmtId="0" fontId="25" fillId="0" borderId="29" xfId="51" applyFont="1" applyBorder="1" applyAlignment="1">
      <alignment horizontal="left" vertical="center" shrinkToFit="1"/>
      <protection/>
    </xf>
    <xf numFmtId="0" fontId="25" fillId="0" borderId="39" xfId="51" applyFont="1" applyBorder="1" applyAlignment="1">
      <alignment horizontal="center" vertical="center"/>
      <protection/>
    </xf>
    <xf numFmtId="0" fontId="25" fillId="0" borderId="40" xfId="51" applyFont="1" applyBorder="1" applyAlignment="1">
      <alignment horizontal="center" vertical="center"/>
      <protection/>
    </xf>
    <xf numFmtId="0" fontId="25" fillId="0" borderId="29" xfId="51" applyFont="1" applyBorder="1" applyAlignment="1">
      <alignment horizontal="justify" vertical="center" shrinkToFit="1"/>
      <protection/>
    </xf>
    <xf numFmtId="0" fontId="29" fillId="0" borderId="29" xfId="102" applyFont="1" applyBorder="1" applyAlignment="1">
      <alignment horizontal="left"/>
      <protection/>
    </xf>
    <xf numFmtId="0" fontId="4" fillId="0" borderId="29" xfId="51" applyFont="1" applyBorder="1" applyAlignment="1">
      <alignment vertical="center"/>
      <protection/>
    </xf>
    <xf numFmtId="0" fontId="25" fillId="0" borderId="29" xfId="51" applyFont="1" applyBorder="1" applyAlignment="1">
      <alignment horizontal="center" vertical="center" shrinkToFit="1"/>
      <protection/>
    </xf>
    <xf numFmtId="0" fontId="25" fillId="0" borderId="41" xfId="51" applyFont="1" applyBorder="1" applyAlignment="1">
      <alignment horizontal="center" vertical="center"/>
      <protection/>
    </xf>
    <xf numFmtId="0" fontId="25" fillId="55" borderId="35" xfId="51" applyFont="1" applyFill="1" applyBorder="1" applyAlignment="1">
      <alignment horizontal="center" vertical="center"/>
      <protection/>
    </xf>
    <xf numFmtId="0" fontId="25" fillId="55" borderId="29" xfId="51" applyFont="1" applyFill="1" applyBorder="1" applyAlignment="1">
      <alignment horizontal="left" vertical="center" shrinkToFit="1"/>
      <protection/>
    </xf>
    <xf numFmtId="0" fontId="25" fillId="0" borderId="31" xfId="51" applyFont="1" applyBorder="1" applyAlignment="1">
      <alignment vertical="center" shrinkToFit="1"/>
      <protection/>
    </xf>
    <xf numFmtId="0" fontId="25" fillId="0" borderId="31" xfId="51" applyFont="1" applyBorder="1" applyAlignment="1">
      <alignment horizontal="center" vertical="center"/>
      <protection/>
    </xf>
    <xf numFmtId="0" fontId="25" fillId="0" borderId="42" xfId="51" applyFont="1" applyBorder="1" applyAlignment="1">
      <alignment horizontal="center" vertical="center"/>
      <protection/>
    </xf>
    <xf numFmtId="0" fontId="25" fillId="0" borderId="31" xfId="51" applyFont="1" applyBorder="1" applyAlignment="1">
      <alignment horizontal="left" vertical="center" shrinkToFit="1"/>
      <protection/>
    </xf>
    <xf numFmtId="0" fontId="25" fillId="0" borderId="36" xfId="51" applyFont="1" applyBorder="1" applyAlignment="1">
      <alignment horizontal="center" vertical="center" shrinkToFit="1"/>
      <protection/>
    </xf>
    <xf numFmtId="0" fontId="25" fillId="0" borderId="36" xfId="51" applyFont="1" applyBorder="1" applyAlignment="1">
      <alignment horizontal="center" vertical="center"/>
      <protection/>
    </xf>
    <xf numFmtId="0" fontId="25" fillId="0" borderId="31" xfId="51" applyFont="1" applyBorder="1" applyAlignment="1">
      <alignment horizontal="justify" vertical="center" shrinkToFit="1"/>
      <protection/>
    </xf>
    <xf numFmtId="0" fontId="25" fillId="0" borderId="31" xfId="51" applyFont="1" applyBorder="1" applyAlignment="1">
      <alignment horizontal="center" vertical="center" shrinkToFit="1"/>
      <protection/>
    </xf>
    <xf numFmtId="0" fontId="25" fillId="0" borderId="43" xfId="51" applyFont="1" applyBorder="1" applyAlignment="1">
      <alignment horizontal="center" vertical="center"/>
      <protection/>
    </xf>
    <xf numFmtId="0" fontId="25" fillId="55" borderId="31" xfId="51" applyFont="1" applyFill="1" applyBorder="1" applyAlignment="1">
      <alignment horizontal="left" vertical="center" shrinkToFit="1"/>
      <protection/>
    </xf>
    <xf numFmtId="0" fontId="25" fillId="55" borderId="31" xfId="51" applyFont="1" applyFill="1" applyBorder="1" applyAlignment="1">
      <alignment horizontal="center" vertical="center"/>
      <protection/>
    </xf>
    <xf numFmtId="0" fontId="29" fillId="0" borderId="34" xfId="102" applyFont="1" applyBorder="1" applyAlignment="1">
      <alignment horizontal="left"/>
      <protection/>
    </xf>
    <xf numFmtId="0" fontId="4" fillId="0" borderId="34" xfId="51" applyFont="1" applyBorder="1" applyAlignment="1">
      <alignment vertical="center"/>
      <protection/>
    </xf>
    <xf numFmtId="0" fontId="25" fillId="0" borderId="34" xfId="51" applyFont="1" applyBorder="1" applyAlignment="1">
      <alignment horizontal="center" vertical="center"/>
      <protection/>
    </xf>
    <xf numFmtId="0" fontId="25" fillId="0" borderId="37" xfId="51" applyFont="1" applyBorder="1" applyAlignment="1">
      <alignment horizontal="center" vertical="center"/>
      <protection/>
    </xf>
    <xf numFmtId="0" fontId="25" fillId="0" borderId="32" xfId="51" applyFont="1" applyBorder="1" applyAlignment="1">
      <alignment horizontal="left" vertical="center" shrinkToFit="1"/>
      <protection/>
    </xf>
    <xf numFmtId="0" fontId="25" fillId="0" borderId="32" xfId="51" applyFont="1" applyBorder="1" applyAlignment="1">
      <alignment horizontal="center" vertical="center"/>
      <protection/>
    </xf>
    <xf numFmtId="0" fontId="25" fillId="0" borderId="32" xfId="51" applyFont="1" applyBorder="1" applyAlignment="1">
      <alignment vertical="center"/>
      <protection/>
    </xf>
    <xf numFmtId="0" fontId="25" fillId="55" borderId="32" xfId="51" applyFont="1" applyFill="1" applyBorder="1" applyAlignment="1">
      <alignment vertical="center" shrinkToFit="1"/>
      <protection/>
    </xf>
    <xf numFmtId="0" fontId="25" fillId="55" borderId="32" xfId="51" applyFont="1" applyFill="1" applyBorder="1" applyAlignment="1">
      <alignment horizontal="center" vertical="center"/>
      <protection/>
    </xf>
    <xf numFmtId="0" fontId="25" fillId="0" borderId="32" xfId="51" applyFont="1" applyBorder="1" applyAlignment="1">
      <alignment horizontal="center" vertical="center" shrinkToFit="1"/>
      <protection/>
    </xf>
    <xf numFmtId="0" fontId="29" fillId="0" borderId="44" xfId="102" applyFont="1" applyBorder="1" applyAlignment="1">
      <alignment horizontal="left"/>
      <protection/>
    </xf>
    <xf numFmtId="0" fontId="29" fillId="0" borderId="44" xfId="51" applyNumberFormat="1" applyFont="1" applyBorder="1" applyAlignment="1">
      <alignment vertical="center"/>
      <protection/>
    </xf>
    <xf numFmtId="0" fontId="25" fillId="0" borderId="44" xfId="51" applyFont="1" applyBorder="1" applyAlignment="1">
      <alignment horizontal="center" vertical="center"/>
      <protection/>
    </xf>
    <xf numFmtId="0" fontId="25" fillId="0" borderId="45" xfId="51" applyFont="1" applyBorder="1" applyAlignment="1">
      <alignment horizontal="center" vertical="center"/>
      <protection/>
    </xf>
    <xf numFmtId="0" fontId="74" fillId="0" borderId="29" xfId="51" applyFont="1" applyFill="1" applyBorder="1" applyAlignment="1">
      <alignment horizontal="left" vertical="center" shrinkToFit="1"/>
      <protection/>
    </xf>
    <xf numFmtId="0" fontId="74" fillId="0" borderId="29" xfId="51" applyFont="1" applyFill="1" applyBorder="1" applyAlignment="1">
      <alignment horizontal="center" vertical="center"/>
      <protection/>
    </xf>
    <xf numFmtId="0" fontId="25" fillId="0" borderId="31" xfId="51" applyFont="1" applyBorder="1" applyAlignment="1">
      <alignment vertical="center"/>
      <protection/>
    </xf>
    <xf numFmtId="0" fontId="74" fillId="0" borderId="32" xfId="51" applyFont="1" applyFill="1" applyBorder="1" applyAlignment="1">
      <alignment horizontal="left" vertical="center" shrinkToFit="1"/>
      <protection/>
    </xf>
    <xf numFmtId="0" fontId="74" fillId="0" borderId="32" xfId="51" applyFont="1" applyFill="1" applyBorder="1" applyAlignment="1">
      <alignment horizontal="center" vertical="center"/>
      <protection/>
    </xf>
    <xf numFmtId="0" fontId="25" fillId="0" borderId="30" xfId="51" applyFont="1" applyFill="1" applyBorder="1" applyAlignment="1">
      <alignment horizontal="left" vertical="center"/>
      <protection/>
    </xf>
    <xf numFmtId="0" fontId="25" fillId="0" borderId="31" xfId="51" applyFont="1" applyFill="1" applyBorder="1" applyAlignment="1">
      <alignment horizontal="center" vertical="center"/>
      <protection/>
    </xf>
    <xf numFmtId="0" fontId="32" fillId="0" borderId="29" xfId="51" applyFont="1" applyFill="1" applyBorder="1" applyAlignment="1">
      <alignment horizontal="left" vertical="center"/>
      <protection/>
    </xf>
    <xf numFmtId="0" fontId="32" fillId="0" borderId="29" xfId="51" applyFont="1" applyFill="1" applyBorder="1" applyAlignment="1">
      <alignment vertical="center" shrinkToFit="1"/>
      <protection/>
    </xf>
    <xf numFmtId="0" fontId="32" fillId="0" borderId="29" xfId="51" applyFont="1" applyFill="1" applyBorder="1" applyAlignment="1">
      <alignment horizontal="center" vertical="center"/>
      <protection/>
    </xf>
    <xf numFmtId="0" fontId="32" fillId="0" borderId="39" xfId="51" applyFont="1" applyFill="1" applyBorder="1" applyAlignment="1">
      <alignment horizontal="center" vertical="center"/>
      <protection/>
    </xf>
    <xf numFmtId="0" fontId="32" fillId="0" borderId="41" xfId="51" applyFont="1" applyFill="1" applyBorder="1" applyAlignment="1">
      <alignment horizontal="center" vertical="center"/>
      <protection/>
    </xf>
    <xf numFmtId="0" fontId="32" fillId="0" borderId="40" xfId="51" applyFont="1" applyFill="1" applyBorder="1" applyAlignment="1">
      <alignment vertical="center"/>
      <protection/>
    </xf>
    <xf numFmtId="0" fontId="32" fillId="0" borderId="46" xfId="51" applyFont="1" applyFill="1" applyBorder="1" applyAlignment="1">
      <alignment horizontal="center" vertical="center" shrinkToFit="1"/>
      <protection/>
    </xf>
    <xf numFmtId="0" fontId="32" fillId="0" borderId="29" xfId="51" applyFont="1" applyFill="1" applyBorder="1" applyAlignment="1">
      <alignment horizontal="left" vertical="center" shrinkToFit="1"/>
      <protection/>
    </xf>
    <xf numFmtId="0" fontId="32" fillId="0" borderId="29" xfId="51" applyFont="1" applyFill="1" applyBorder="1" applyAlignment="1">
      <alignment vertical="center"/>
      <protection/>
    </xf>
    <xf numFmtId="0" fontId="32" fillId="0" borderId="31" xfId="51" applyFont="1" applyFill="1" applyBorder="1" applyAlignment="1">
      <alignment horizontal="left" vertical="center"/>
      <protection/>
    </xf>
    <xf numFmtId="0" fontId="32" fillId="0" borderId="31" xfId="51" applyFont="1" applyFill="1" applyBorder="1" applyAlignment="1">
      <alignment vertical="center" shrinkToFit="1"/>
      <protection/>
    </xf>
    <xf numFmtId="0" fontId="32" fillId="0" borderId="31" xfId="51" applyFont="1" applyFill="1" applyBorder="1" applyAlignment="1">
      <alignment horizontal="center" vertical="center"/>
      <protection/>
    </xf>
    <xf numFmtId="0" fontId="32" fillId="0" borderId="42" xfId="51" applyFont="1" applyFill="1" applyBorder="1" applyAlignment="1">
      <alignment horizontal="center" vertical="center"/>
      <protection/>
    </xf>
    <xf numFmtId="0" fontId="32" fillId="0" borderId="46" xfId="51" applyFont="1" applyFill="1" applyBorder="1" applyAlignment="1">
      <alignment horizontal="center" vertical="center"/>
      <protection/>
    </xf>
    <xf numFmtId="0" fontId="32" fillId="0" borderId="34" xfId="51" applyFont="1" applyFill="1" applyBorder="1" applyAlignment="1">
      <alignment vertical="center" shrinkToFit="1"/>
      <protection/>
    </xf>
    <xf numFmtId="0" fontId="32" fillId="0" borderId="34" xfId="51" applyFont="1" applyFill="1" applyBorder="1" applyAlignment="1">
      <alignment horizontal="center" vertical="center"/>
      <protection/>
    </xf>
    <xf numFmtId="0" fontId="32" fillId="0" borderId="36" xfId="51" applyFont="1" applyFill="1" applyBorder="1" applyAlignment="1">
      <alignment vertical="center"/>
      <protection/>
    </xf>
    <xf numFmtId="0" fontId="32" fillId="0" borderId="31" xfId="51" applyFont="1" applyFill="1" applyBorder="1" applyAlignment="1">
      <alignment vertical="center"/>
      <protection/>
    </xf>
    <xf numFmtId="0" fontId="32" fillId="0" borderId="47" xfId="51" applyFont="1" applyFill="1" applyBorder="1" applyAlignment="1">
      <alignment horizontal="center" vertical="center" shrinkToFit="1"/>
      <protection/>
    </xf>
    <xf numFmtId="0" fontId="32" fillId="0" borderId="31" xfId="51" applyFont="1" applyFill="1" applyBorder="1" applyAlignment="1">
      <alignment horizontal="left" vertical="center" shrinkToFit="1"/>
      <protection/>
    </xf>
    <xf numFmtId="0" fontId="32" fillId="0" borderId="43" xfId="51" applyFont="1" applyFill="1" applyBorder="1" applyAlignment="1">
      <alignment horizontal="center" vertical="center"/>
      <protection/>
    </xf>
    <xf numFmtId="0" fontId="32" fillId="0" borderId="32" xfId="51" applyFont="1" applyFill="1" applyBorder="1" applyAlignment="1">
      <alignment horizontal="left" vertical="center"/>
      <protection/>
    </xf>
    <xf numFmtId="0" fontId="32" fillId="0" borderId="32" xfId="51" applyFont="1" applyFill="1" applyBorder="1" applyAlignment="1">
      <alignment vertical="center" shrinkToFit="1"/>
      <protection/>
    </xf>
    <xf numFmtId="0" fontId="32" fillId="0" borderId="32" xfId="51" applyFont="1" applyFill="1" applyBorder="1" applyAlignment="1">
      <alignment horizontal="center" vertical="center"/>
      <protection/>
    </xf>
    <xf numFmtId="0" fontId="32" fillId="0" borderId="48" xfId="51" applyFont="1" applyFill="1" applyBorder="1" applyAlignment="1">
      <alignment horizontal="center" vertical="center"/>
      <protection/>
    </xf>
    <xf numFmtId="0" fontId="32" fillId="0" borderId="45" xfId="51" applyFont="1" applyFill="1" applyBorder="1" applyAlignment="1">
      <alignment horizontal="center" vertical="center"/>
      <protection/>
    </xf>
    <xf numFmtId="0" fontId="32" fillId="0" borderId="37" xfId="51" applyFont="1" applyFill="1" applyBorder="1" applyAlignment="1">
      <alignment vertical="center"/>
      <protection/>
    </xf>
    <xf numFmtId="0" fontId="32" fillId="0" borderId="32" xfId="51" applyFont="1" applyFill="1" applyBorder="1" applyAlignment="1">
      <alignment vertical="center"/>
      <protection/>
    </xf>
    <xf numFmtId="0" fontId="32" fillId="0" borderId="49" xfId="51" applyFont="1" applyFill="1" applyBorder="1" applyAlignment="1">
      <alignment horizontal="center" vertical="center"/>
      <protection/>
    </xf>
    <xf numFmtId="0" fontId="32" fillId="0" borderId="48" xfId="51" applyFont="1" applyFill="1" applyBorder="1" applyAlignment="1">
      <alignment horizontal="center" vertical="center" shrinkToFit="1"/>
      <protection/>
    </xf>
    <xf numFmtId="0" fontId="32" fillId="0" borderId="32" xfId="51" applyFont="1" applyFill="1" applyBorder="1" applyAlignment="1">
      <alignment horizontal="left" vertical="center" shrinkToFit="1"/>
      <protection/>
    </xf>
    <xf numFmtId="0" fontId="32" fillId="0" borderId="30" xfId="51" applyFont="1" applyFill="1" applyBorder="1" applyAlignment="1">
      <alignment horizontal="left" vertical="center"/>
      <protection/>
    </xf>
    <xf numFmtId="0" fontId="32" fillId="0" borderId="30" xfId="51" applyFont="1" applyFill="1" applyBorder="1" applyAlignment="1">
      <alignment vertical="center" shrinkToFit="1"/>
      <protection/>
    </xf>
    <xf numFmtId="0" fontId="32" fillId="0" borderId="30" xfId="51" applyFont="1" applyFill="1" applyBorder="1" applyAlignment="1">
      <alignment horizontal="center" vertical="center"/>
      <protection/>
    </xf>
    <xf numFmtId="0" fontId="32" fillId="0" borderId="38" xfId="51" applyFont="1" applyFill="1" applyBorder="1" applyAlignment="1">
      <alignment horizontal="center" vertical="center"/>
      <protection/>
    </xf>
    <xf numFmtId="0" fontId="32" fillId="0" borderId="35" xfId="51" applyFont="1" applyFill="1" applyBorder="1" applyAlignment="1">
      <alignment vertical="center"/>
      <protection/>
    </xf>
    <xf numFmtId="0" fontId="32" fillId="0" borderId="30" xfId="51" applyFont="1" applyFill="1" applyBorder="1" applyAlignment="1">
      <alignment vertical="center"/>
      <protection/>
    </xf>
    <xf numFmtId="0" fontId="32" fillId="0" borderId="30" xfId="51" applyFont="1" applyFill="1" applyBorder="1" applyAlignment="1">
      <alignment horizontal="left" vertical="center" shrinkToFit="1"/>
      <protection/>
    </xf>
    <xf numFmtId="0" fontId="32" fillId="0" borderId="33" xfId="51" applyFont="1" applyFill="1" applyBorder="1" applyAlignment="1">
      <alignment horizontal="center" vertical="center"/>
      <protection/>
    </xf>
    <xf numFmtId="0" fontId="32" fillId="0" borderId="47" xfId="51" applyFont="1" applyFill="1" applyBorder="1" applyAlignment="1">
      <alignment horizontal="center" vertical="center"/>
      <protection/>
    </xf>
    <xf numFmtId="0" fontId="32" fillId="0" borderId="50" xfId="51" applyFont="1" applyFill="1" applyBorder="1" applyAlignment="1">
      <alignment vertical="center" shrinkToFit="1"/>
      <protection/>
    </xf>
    <xf numFmtId="0" fontId="32" fillId="0" borderId="33" xfId="51" applyFont="1" applyFill="1" applyBorder="1" applyAlignment="1">
      <alignment vertical="center"/>
      <protection/>
    </xf>
    <xf numFmtId="0" fontId="32" fillId="0" borderId="48" xfId="51" applyFont="1" applyFill="1" applyBorder="1" applyAlignment="1">
      <alignment vertical="center" shrinkToFit="1"/>
      <protection/>
    </xf>
    <xf numFmtId="0" fontId="75" fillId="0" borderId="29" xfId="51" applyFont="1" applyFill="1" applyBorder="1" applyAlignment="1">
      <alignment horizontal="left" vertical="center"/>
      <protection/>
    </xf>
    <xf numFmtId="0" fontId="75" fillId="0" borderId="29" xfId="51" applyFont="1" applyFill="1" applyBorder="1" applyAlignment="1">
      <alignment horizontal="left" vertical="center" shrinkToFit="1"/>
      <protection/>
    </xf>
    <xf numFmtId="0" fontId="75" fillId="0" borderId="29" xfId="51" applyFont="1" applyFill="1" applyBorder="1" applyAlignment="1">
      <alignment horizontal="center" vertical="center"/>
      <protection/>
    </xf>
    <xf numFmtId="0" fontId="76" fillId="0" borderId="29" xfId="51" applyFont="1" applyFill="1" applyBorder="1" applyAlignment="1">
      <alignment horizontal="left" vertical="center"/>
      <protection/>
    </xf>
    <xf numFmtId="0" fontId="75" fillId="0" borderId="29" xfId="51" applyFont="1" applyFill="1" applyBorder="1" applyAlignment="1">
      <alignment vertical="center" shrinkToFit="1"/>
      <protection/>
    </xf>
    <xf numFmtId="0" fontId="75" fillId="0" borderId="30" xfId="51" applyFont="1" applyFill="1" applyBorder="1" applyAlignment="1">
      <alignment horizontal="center" vertical="center"/>
      <protection/>
    </xf>
    <xf numFmtId="0" fontId="75" fillId="0" borderId="35" xfId="51" applyFont="1" applyFill="1" applyBorder="1" applyAlignment="1">
      <alignment horizontal="left" vertical="center"/>
      <protection/>
    </xf>
    <xf numFmtId="0" fontId="74" fillId="0" borderId="29" xfId="51" applyFont="1" applyFill="1" applyBorder="1" applyAlignment="1">
      <alignment horizontal="left" vertical="center"/>
      <protection/>
    </xf>
    <xf numFmtId="0" fontId="77" fillId="0" borderId="29" xfId="51" applyFont="1" applyFill="1" applyBorder="1" applyAlignment="1">
      <alignment vertical="center"/>
      <protection/>
    </xf>
    <xf numFmtId="0" fontId="75" fillId="0" borderId="29" xfId="51" applyFont="1" applyFill="1" applyBorder="1" applyAlignment="1">
      <alignment horizontal="justify" vertical="center" shrinkToFit="1"/>
      <protection/>
    </xf>
    <xf numFmtId="0" fontId="77" fillId="0" borderId="29" xfId="51" applyFont="1" applyFill="1" applyBorder="1" applyAlignment="1">
      <alignment horizontal="left" vertical="center"/>
      <protection/>
    </xf>
    <xf numFmtId="0" fontId="75" fillId="0" borderId="40" xfId="51" applyFont="1" applyFill="1" applyBorder="1" applyAlignment="1">
      <alignment horizontal="left" vertical="center"/>
      <protection/>
    </xf>
    <xf numFmtId="0" fontId="76" fillId="0" borderId="29" xfId="102" applyFont="1" applyFill="1" applyBorder="1" applyAlignment="1">
      <alignment horizontal="left"/>
      <protection/>
    </xf>
    <xf numFmtId="0" fontId="74" fillId="0" borderId="29" xfId="52" applyFont="1" applyFill="1" applyBorder="1" applyAlignment="1">
      <alignment horizontal="left" vertical="center"/>
      <protection/>
    </xf>
    <xf numFmtId="0" fontId="77" fillId="0" borderId="29" xfId="51" applyFont="1" applyFill="1" applyBorder="1" applyAlignment="1">
      <alignment horizontal="center" vertical="center"/>
      <protection/>
    </xf>
    <xf numFmtId="0" fontId="75" fillId="0" borderId="39" xfId="51" applyFont="1" applyFill="1" applyBorder="1" applyAlignment="1">
      <alignment horizontal="center" vertical="center"/>
      <protection/>
    </xf>
    <xf numFmtId="0" fontId="75" fillId="0" borderId="40" xfId="51" applyFont="1" applyFill="1" applyBorder="1" applyAlignment="1">
      <alignment horizontal="center" vertical="center"/>
      <protection/>
    </xf>
    <xf numFmtId="0" fontId="77" fillId="0" borderId="29" xfId="52" applyFont="1" applyFill="1" applyBorder="1" applyAlignment="1">
      <alignment horizontal="center" vertical="center" shrinkToFit="1"/>
      <protection/>
    </xf>
    <xf numFmtId="0" fontId="75" fillId="0" borderId="31" xfId="51" applyFont="1" applyFill="1" applyBorder="1" applyAlignment="1">
      <alignment horizontal="justify" vertical="center" shrinkToFit="1"/>
      <protection/>
    </xf>
    <xf numFmtId="0" fontId="75" fillId="0" borderId="31" xfId="51" applyFont="1" applyFill="1" applyBorder="1" applyAlignment="1">
      <alignment horizontal="center" vertical="center"/>
      <protection/>
    </xf>
    <xf numFmtId="0" fontId="78" fillId="0" borderId="29" xfId="0" applyFont="1" applyFill="1" applyBorder="1" applyAlignment="1">
      <alignment vertical="center"/>
    </xf>
    <xf numFmtId="0" fontId="25" fillId="0" borderId="51" xfId="51" applyFont="1" applyFill="1" applyBorder="1" applyAlignment="1">
      <alignment horizontal="center" vertical="center"/>
      <protection/>
    </xf>
    <xf numFmtId="0" fontId="71" fillId="0" borderId="30" xfId="52" applyFont="1" applyFill="1" applyBorder="1">
      <alignment vertical="center"/>
      <protection/>
    </xf>
    <xf numFmtId="0" fontId="4" fillId="0" borderId="30" xfId="51" applyFont="1" applyFill="1" applyBorder="1" applyAlignment="1">
      <alignment horizontal="center" vertical="center"/>
      <protection/>
    </xf>
    <xf numFmtId="0" fontId="71" fillId="0" borderId="30" xfId="52" applyFont="1" applyFill="1" applyBorder="1" applyAlignment="1">
      <alignment horizontal="left" vertical="center"/>
      <protection/>
    </xf>
    <xf numFmtId="0" fontId="25" fillId="0" borderId="34" xfId="51" applyFont="1" applyFill="1" applyBorder="1" applyAlignment="1">
      <alignment horizontal="left" vertical="center"/>
      <protection/>
    </xf>
    <xf numFmtId="0" fontId="71" fillId="0" borderId="34" xfId="51" applyFont="1" applyFill="1" applyBorder="1" applyAlignment="1">
      <alignment horizontal="left" vertical="center"/>
      <protection/>
    </xf>
    <xf numFmtId="0" fontId="71" fillId="0" borderId="34" xfId="51" applyFont="1" applyFill="1" applyBorder="1" applyAlignment="1">
      <alignment horizontal="center" vertical="center"/>
      <protection/>
    </xf>
    <xf numFmtId="0" fontId="71" fillId="0" borderId="34" xfId="51" applyFont="1" applyFill="1" applyBorder="1" applyAlignment="1">
      <alignment horizontal="left" vertical="center" shrinkToFit="1"/>
      <protection/>
    </xf>
    <xf numFmtId="0" fontId="71" fillId="0" borderId="44" xfId="52" applyNumberFormat="1" applyFont="1" applyFill="1" applyBorder="1" applyAlignment="1">
      <alignment horizontal="left" vertical="center"/>
      <protection/>
    </xf>
    <xf numFmtId="0" fontId="71" fillId="0" borderId="44" xfId="52" applyFont="1" applyFill="1" applyBorder="1" applyAlignment="1">
      <alignment horizontal="left" vertical="center" shrinkToFit="1"/>
      <protection/>
    </xf>
    <xf numFmtId="0" fontId="71" fillId="0" borderId="44" xfId="52" applyFont="1" applyFill="1" applyBorder="1" applyAlignment="1">
      <alignment horizontal="center" vertical="center"/>
      <protection/>
    </xf>
    <xf numFmtId="0" fontId="71" fillId="0" borderId="44" xfId="52" applyFont="1" applyFill="1" applyBorder="1" applyAlignment="1">
      <alignment horizontal="left" vertical="center"/>
      <protection/>
    </xf>
    <xf numFmtId="0" fontId="71" fillId="0" borderId="44" xfId="52" applyNumberFormat="1" applyFont="1" applyFill="1" applyBorder="1" applyAlignment="1">
      <alignment horizontal="left" vertical="center" shrinkToFit="1"/>
      <protection/>
    </xf>
    <xf numFmtId="0" fontId="25" fillId="0" borderId="44" xfId="51" applyFont="1" applyFill="1" applyBorder="1" applyAlignment="1">
      <alignment horizontal="left" vertical="center"/>
      <protection/>
    </xf>
    <xf numFmtId="0" fontId="71" fillId="0" borderId="44" xfId="51" applyFont="1" applyFill="1" applyBorder="1" applyAlignment="1">
      <alignment horizontal="left" vertical="center"/>
      <protection/>
    </xf>
    <xf numFmtId="0" fontId="71" fillId="0" borderId="44" xfId="51" applyFont="1" applyFill="1" applyBorder="1" applyAlignment="1">
      <alignment horizontal="center" vertical="center"/>
      <protection/>
    </xf>
    <xf numFmtId="0" fontId="71" fillId="0" borderId="44" xfId="51" applyFont="1" applyFill="1" applyBorder="1" applyAlignment="1">
      <alignment horizontal="left" vertical="center" shrinkToFit="1"/>
      <protection/>
    </xf>
    <xf numFmtId="0" fontId="25" fillId="0" borderId="34" xfId="51" applyFont="1" applyFill="1" applyBorder="1" applyAlignment="1">
      <alignment horizontal="left" vertical="center" shrinkToFit="1"/>
      <protection/>
    </xf>
    <xf numFmtId="0" fontId="4" fillId="0" borderId="34" xfId="51" applyFont="1" applyFill="1" applyBorder="1" applyAlignment="1">
      <alignment horizontal="center" vertical="center"/>
      <protection/>
    </xf>
    <xf numFmtId="0" fontId="75" fillId="0" borderId="34" xfId="51" applyFont="1" applyFill="1" applyBorder="1" applyAlignment="1">
      <alignment horizontal="left" vertical="center"/>
      <protection/>
    </xf>
    <xf numFmtId="0" fontId="74" fillId="0" borderId="34" xfId="52" applyFont="1" applyFill="1" applyBorder="1" applyAlignment="1">
      <alignment horizontal="left" vertical="center"/>
      <protection/>
    </xf>
    <xf numFmtId="0" fontId="74" fillId="0" borderId="34" xfId="52" applyFont="1" applyFill="1" applyBorder="1" applyAlignment="1">
      <alignment horizontal="center" vertical="center"/>
      <protection/>
    </xf>
    <xf numFmtId="0" fontId="74" fillId="0" borderId="34" xfId="51" applyFont="1" applyFill="1" applyBorder="1" applyAlignment="1">
      <alignment horizontal="center" vertical="center"/>
      <protection/>
    </xf>
    <xf numFmtId="0" fontId="32" fillId="0" borderId="34" xfId="51" applyFont="1" applyFill="1" applyBorder="1" applyAlignment="1">
      <alignment vertical="center"/>
      <protection/>
    </xf>
    <xf numFmtId="0" fontId="32" fillId="0" borderId="52" xfId="51" applyFont="1" applyFill="1" applyBorder="1" applyAlignment="1">
      <alignment horizontal="center" vertical="center"/>
      <protection/>
    </xf>
    <xf numFmtId="0" fontId="32" fillId="0" borderId="53" xfId="51" applyFont="1" applyFill="1" applyBorder="1" applyAlignment="1">
      <alignment vertical="center" shrinkToFit="1"/>
      <protection/>
    </xf>
    <xf numFmtId="0" fontId="32" fillId="0" borderId="34" xfId="51" applyFont="1" applyFill="1" applyBorder="1" applyAlignment="1">
      <alignment horizontal="left" vertical="center" shrinkToFit="1"/>
      <protection/>
    </xf>
    <xf numFmtId="0" fontId="32" fillId="0" borderId="54" xfId="51" applyFont="1" applyFill="1" applyBorder="1" applyAlignment="1">
      <alignment vertical="center"/>
      <protection/>
    </xf>
    <xf numFmtId="0" fontId="75" fillId="0" borderId="55" xfId="51" applyFont="1" applyFill="1" applyBorder="1" applyAlignment="1">
      <alignment horizontal="left" vertical="center"/>
      <protection/>
    </xf>
    <xf numFmtId="0" fontId="75" fillId="0" borderId="32" xfId="51" applyFont="1" applyFill="1" applyBorder="1" applyAlignment="1">
      <alignment horizontal="left" vertical="center"/>
      <protection/>
    </xf>
    <xf numFmtId="0" fontId="32" fillId="0" borderId="50" xfId="51" applyFont="1" applyFill="1" applyBorder="1" applyAlignment="1">
      <alignment horizontal="center" vertical="center"/>
      <protection/>
    </xf>
    <xf numFmtId="0" fontId="32" fillId="0" borderId="50" xfId="51" applyFont="1" applyFill="1" applyBorder="1" applyAlignment="1">
      <alignment horizontal="center" vertical="center" shrinkToFit="1"/>
      <protection/>
    </xf>
    <xf numFmtId="0" fontId="74" fillId="0" borderId="34" xfId="51" applyFont="1" applyFill="1" applyBorder="1" applyAlignment="1">
      <alignment horizontal="left" vertical="center" shrinkToFit="1"/>
      <protection/>
    </xf>
    <xf numFmtId="0" fontId="25" fillId="0" borderId="40" xfId="51" applyNumberFormat="1" applyFont="1" applyBorder="1" applyAlignment="1">
      <alignment horizontal="center" vertical="center"/>
      <protection/>
    </xf>
    <xf numFmtId="0" fontId="25" fillId="0" borderId="40" xfId="51" applyFont="1" applyFill="1" applyBorder="1" applyAlignment="1">
      <alignment horizontal="center" vertical="center"/>
      <protection/>
    </xf>
    <xf numFmtId="0" fontId="29" fillId="0" borderId="29" xfId="51" applyNumberFormat="1" applyFont="1" applyBorder="1" applyAlignment="1">
      <alignment vertical="center"/>
      <protection/>
    </xf>
    <xf numFmtId="0" fontId="25" fillId="0" borderId="36" xfId="51" applyFont="1" applyFill="1" applyBorder="1" applyAlignment="1">
      <alignment horizontal="center" vertical="center"/>
      <protection/>
    </xf>
    <xf numFmtId="0" fontId="79" fillId="0" borderId="40" xfId="51" applyFont="1" applyFill="1" applyBorder="1" applyAlignment="1">
      <alignment horizontal="center" vertical="center"/>
      <protection/>
    </xf>
    <xf numFmtId="0" fontId="79" fillId="0" borderId="29" xfId="51" applyFont="1" applyFill="1" applyBorder="1" applyAlignment="1">
      <alignment horizontal="left" vertical="center" shrinkToFit="1"/>
      <protection/>
    </xf>
    <xf numFmtId="0" fontId="79" fillId="0" borderId="29" xfId="51" applyFont="1" applyFill="1" applyBorder="1" applyAlignment="1">
      <alignment horizontal="center" vertical="center"/>
      <protection/>
    </xf>
    <xf numFmtId="0" fontId="29" fillId="0" borderId="29" xfId="102" applyFont="1" applyFill="1" applyBorder="1" applyAlignment="1">
      <alignment horizontal="left"/>
      <protection/>
    </xf>
    <xf numFmtId="0" fontId="4" fillId="0" borderId="29" xfId="51" applyBorder="1" applyAlignment="1">
      <alignment vertical="center"/>
      <protection/>
    </xf>
    <xf numFmtId="0" fontId="25" fillId="0" borderId="39" xfId="51" applyFont="1" applyFill="1" applyBorder="1" applyAlignment="1">
      <alignment horizontal="center" vertical="center"/>
      <protection/>
    </xf>
    <xf numFmtId="0" fontId="25" fillId="0" borderId="42" xfId="51" applyFont="1" applyFill="1" applyBorder="1" applyAlignment="1">
      <alignment horizontal="center" vertical="center"/>
      <protection/>
    </xf>
    <xf numFmtId="0" fontId="25" fillId="0" borderId="36" xfId="51" applyFont="1" applyFill="1" applyBorder="1" applyAlignment="1">
      <alignment horizontal="left" vertical="center" shrinkToFit="1"/>
      <protection/>
    </xf>
    <xf numFmtId="0" fontId="29" fillId="0" borderId="31" xfId="102" applyFont="1" applyBorder="1" applyAlignment="1">
      <alignment horizontal="left"/>
      <protection/>
    </xf>
    <xf numFmtId="0" fontId="4" fillId="0" borderId="31" xfId="51" applyBorder="1" applyAlignment="1">
      <alignment vertical="center"/>
      <protection/>
    </xf>
    <xf numFmtId="0" fontId="25" fillId="0" borderId="56" xfId="51" applyFont="1" applyFill="1" applyBorder="1" applyAlignment="1">
      <alignment horizontal="center" vertical="center"/>
      <protection/>
    </xf>
    <xf numFmtId="0" fontId="25" fillId="0" borderId="44" xfId="51" applyFont="1" applyBorder="1" applyAlignment="1">
      <alignment vertical="center"/>
      <protection/>
    </xf>
    <xf numFmtId="0" fontId="25" fillId="0" borderId="44" xfId="51" applyFont="1" applyBorder="1" applyAlignment="1">
      <alignment vertical="center" shrinkToFit="1"/>
      <protection/>
    </xf>
    <xf numFmtId="0" fontId="25" fillId="0" borderId="57" xfId="51" applyFont="1" applyBorder="1" applyAlignment="1">
      <alignment horizontal="center" vertical="center"/>
      <protection/>
    </xf>
    <xf numFmtId="0" fontId="29" fillId="0" borderId="32" xfId="102" applyFont="1" applyBorder="1" applyAlignment="1">
      <alignment horizontal="left"/>
      <protection/>
    </xf>
    <xf numFmtId="0" fontId="4" fillId="0" borderId="32" xfId="51" applyBorder="1" applyAlignment="1">
      <alignment vertical="center"/>
      <protection/>
    </xf>
    <xf numFmtId="0" fontId="25" fillId="0" borderId="30" xfId="51" applyFont="1" applyBorder="1" applyAlignment="1">
      <alignment vertical="center"/>
      <protection/>
    </xf>
    <xf numFmtId="0" fontId="25" fillId="0" borderId="38" xfId="51" applyFont="1" applyFill="1" applyBorder="1" applyAlignment="1">
      <alignment horizontal="center" vertical="center"/>
      <protection/>
    </xf>
    <xf numFmtId="0" fontId="29" fillId="0" borderId="30" xfId="102" applyFont="1" applyBorder="1" applyAlignment="1">
      <alignment horizontal="left"/>
      <protection/>
    </xf>
    <xf numFmtId="0" fontId="4" fillId="0" borderId="30" xfId="51" applyBorder="1" applyAlignment="1">
      <alignment vertical="center"/>
      <protection/>
    </xf>
    <xf numFmtId="0" fontId="25" fillId="0" borderId="29" xfId="51" applyFont="1" applyBorder="1" applyAlignment="1">
      <alignment vertical="center"/>
      <protection/>
    </xf>
    <xf numFmtId="0" fontId="25" fillId="0" borderId="32" xfId="51" applyFont="1" applyBorder="1" applyAlignment="1">
      <alignment vertical="center" shrinkToFit="1"/>
      <protection/>
    </xf>
    <xf numFmtId="0" fontId="25" fillId="0" borderId="32" xfId="51" applyFont="1" applyBorder="1" applyAlignment="1">
      <alignment horizontal="justify" vertical="center" shrinkToFit="1"/>
      <protection/>
    </xf>
    <xf numFmtId="0" fontId="29" fillId="0" borderId="32" xfId="51" applyNumberFormat="1" applyFont="1" applyBorder="1" applyAlignment="1">
      <alignment vertical="center"/>
      <protection/>
    </xf>
    <xf numFmtId="0" fontId="33" fillId="0" borderId="29" xfId="51" applyFont="1" applyBorder="1" applyAlignment="1">
      <alignment horizontal="justify" vertical="center"/>
      <protection/>
    </xf>
    <xf numFmtId="0" fontId="29" fillId="0" borderId="30" xfId="51" applyNumberFormat="1" applyFont="1" applyBorder="1" applyAlignment="1">
      <alignment vertical="center"/>
      <protection/>
    </xf>
    <xf numFmtId="0" fontId="25" fillId="0" borderId="30" xfId="51" applyFont="1" applyBorder="1">
      <alignment vertical="center"/>
      <protection/>
    </xf>
    <xf numFmtId="0" fontId="35" fillId="56" borderId="29" xfId="51" applyFont="1" applyFill="1" applyBorder="1" applyAlignment="1">
      <alignment horizontal="left" vertical="center"/>
      <protection/>
    </xf>
    <xf numFmtId="0" fontId="33" fillId="0" borderId="29" xfId="51" applyFont="1" applyBorder="1">
      <alignment vertical="center"/>
      <protection/>
    </xf>
    <xf numFmtId="0" fontId="33" fillId="0" borderId="30" xfId="51" applyFont="1" applyBorder="1">
      <alignment vertical="center"/>
      <protection/>
    </xf>
    <xf numFmtId="0" fontId="33" fillId="0" borderId="0" xfId="51" applyFont="1">
      <alignment vertical="center"/>
      <protection/>
    </xf>
    <xf numFmtId="0" fontId="29" fillId="56" borderId="29" xfId="51" applyNumberFormat="1" applyFont="1" applyFill="1" applyBorder="1" applyAlignment="1">
      <alignment vertical="center"/>
      <protection/>
    </xf>
    <xf numFmtId="0" fontId="33" fillId="0" borderId="30" xfId="51" applyFont="1" applyBorder="1" applyAlignment="1">
      <alignment horizontal="justify" vertical="center"/>
      <protection/>
    </xf>
    <xf numFmtId="0" fontId="36" fillId="0" borderId="29" xfId="51" applyFont="1" applyBorder="1" applyAlignment="1">
      <alignment vertical="center" shrinkToFit="1"/>
      <protection/>
    </xf>
    <xf numFmtId="0" fontId="29" fillId="0" borderId="58" xfId="51" applyNumberFormat="1" applyFont="1" applyBorder="1" applyAlignment="1">
      <alignment vertical="center"/>
      <protection/>
    </xf>
    <xf numFmtId="0" fontId="29" fillId="0" borderId="8" xfId="51" applyNumberFormat="1" applyFont="1" applyBorder="1" applyAlignment="1">
      <alignment vertical="center"/>
      <protection/>
    </xf>
    <xf numFmtId="0" fontId="4" fillId="0" borderId="29" xfId="51" applyFont="1" applyBorder="1" applyAlignment="1">
      <alignment horizontal="center" vertical="center"/>
      <protection/>
    </xf>
    <xf numFmtId="0" fontId="29" fillId="0" borderId="29" xfId="51" applyNumberFormat="1" applyFont="1" applyFill="1" applyBorder="1" applyAlignment="1">
      <alignment vertical="center"/>
      <protection/>
    </xf>
    <xf numFmtId="0" fontId="29" fillId="0" borderId="29" xfId="51" applyFont="1" applyBorder="1">
      <alignment vertical="center"/>
      <protection/>
    </xf>
    <xf numFmtId="0" fontId="29" fillId="0" borderId="51" xfId="51" applyNumberFormat="1" applyFont="1" applyBorder="1" applyAlignment="1">
      <alignment vertical="center"/>
      <protection/>
    </xf>
    <xf numFmtId="0" fontId="29" fillId="56" borderId="30" xfId="51" applyNumberFormat="1" applyFont="1" applyFill="1" applyBorder="1" applyAlignment="1">
      <alignment vertical="center"/>
      <protection/>
    </xf>
    <xf numFmtId="0" fontId="33" fillId="0" borderId="29" xfId="51" applyFont="1" applyFill="1" applyBorder="1">
      <alignment vertical="center"/>
      <protection/>
    </xf>
    <xf numFmtId="0" fontId="29" fillId="55" borderId="29" xfId="51" applyFont="1" applyFill="1" applyBorder="1" applyAlignment="1">
      <alignment horizontal="left" vertical="center"/>
      <protection/>
    </xf>
    <xf numFmtId="0" fontId="36" fillId="55" borderId="29" xfId="51" applyFont="1" applyFill="1" applyBorder="1">
      <alignment vertical="center"/>
      <protection/>
    </xf>
    <xf numFmtId="0" fontId="25" fillId="55" borderId="40" xfId="51" applyFont="1" applyFill="1" applyBorder="1" applyAlignment="1">
      <alignment horizontal="center" vertical="center"/>
      <protection/>
    </xf>
    <xf numFmtId="0" fontId="25" fillId="0" borderId="29" xfId="51" applyFont="1" applyBorder="1" applyAlignment="1">
      <alignment horizontal="justify" vertical="center"/>
      <protection/>
    </xf>
    <xf numFmtId="0" fontId="33" fillId="55" borderId="29" xfId="51" applyFont="1" applyFill="1" applyBorder="1">
      <alignment vertical="center"/>
      <protection/>
    </xf>
    <xf numFmtId="0" fontId="33" fillId="0" borderId="29" xfId="52" applyFont="1" applyFill="1" applyBorder="1">
      <alignment vertical="center"/>
      <protection/>
    </xf>
    <xf numFmtId="0" fontId="29" fillId="0" borderId="29" xfId="51" applyFont="1" applyFill="1" applyBorder="1" applyAlignment="1">
      <alignment horizontal="left" vertical="center"/>
      <protection/>
    </xf>
    <xf numFmtId="0" fontId="33" fillId="56" borderId="30" xfId="51" applyFont="1" applyFill="1" applyBorder="1">
      <alignment vertical="center"/>
      <protection/>
    </xf>
    <xf numFmtId="0" fontId="36" fillId="0" borderId="29" xfId="51" applyFont="1" applyBorder="1">
      <alignment vertical="center"/>
      <protection/>
    </xf>
    <xf numFmtId="0" fontId="4" fillId="0" borderId="29" xfId="51" applyFont="1" applyFill="1" applyBorder="1" applyAlignment="1">
      <alignment vertical="center"/>
      <protection/>
    </xf>
    <xf numFmtId="0" fontId="80" fillId="56" borderId="30" xfId="51" applyNumberFormat="1" applyFont="1" applyFill="1" applyBorder="1" applyAlignment="1">
      <alignment vertical="center"/>
      <protection/>
    </xf>
    <xf numFmtId="0" fontId="81" fillId="56" borderId="30" xfId="51" applyFont="1" applyFill="1" applyBorder="1">
      <alignment vertical="center"/>
      <protection/>
    </xf>
    <xf numFmtId="0" fontId="82" fillId="0" borderId="29" xfId="51" applyFont="1" applyBorder="1" applyAlignment="1">
      <alignment horizontal="center" vertical="center"/>
      <protection/>
    </xf>
    <xf numFmtId="0" fontId="82" fillId="0" borderId="29" xfId="51" applyFont="1" applyBorder="1" applyAlignment="1">
      <alignment horizontal="center" vertical="center" shrinkToFit="1"/>
      <protection/>
    </xf>
    <xf numFmtId="0" fontId="83" fillId="0" borderId="29" xfId="51" applyFont="1" applyBorder="1" applyAlignment="1">
      <alignment vertical="center"/>
      <protection/>
    </xf>
    <xf numFmtId="0" fontId="82" fillId="0" borderId="31" xfId="51" applyFont="1" applyBorder="1" applyAlignment="1">
      <alignment horizontal="center" vertical="center" shrinkToFit="1"/>
      <protection/>
    </xf>
    <xf numFmtId="0" fontId="82" fillId="0" borderId="31" xfId="51" applyFont="1" applyBorder="1" applyAlignment="1">
      <alignment horizontal="justify" vertical="center" shrinkToFit="1"/>
      <protection/>
    </xf>
    <xf numFmtId="0" fontId="25" fillId="0" borderId="49" xfId="51" applyFont="1" applyBorder="1" applyAlignment="1">
      <alignment horizontal="center" vertical="center"/>
      <protection/>
    </xf>
    <xf numFmtId="0" fontId="82" fillId="0" borderId="32" xfId="51" applyFont="1" applyBorder="1" applyAlignment="1">
      <alignment horizontal="center" vertical="center"/>
      <protection/>
    </xf>
    <xf numFmtId="0" fontId="82" fillId="0" borderId="32" xfId="51" applyFont="1" applyBorder="1" applyAlignment="1">
      <alignment horizontal="center" vertical="center" shrinkToFit="1"/>
      <protection/>
    </xf>
    <xf numFmtId="0" fontId="29" fillId="0" borderId="30" xfId="51" applyFont="1" applyBorder="1" applyAlignment="1">
      <alignment vertical="center" shrinkToFit="1"/>
      <protection/>
    </xf>
    <xf numFmtId="0" fontId="25" fillId="0" borderId="56" xfId="51" applyFont="1" applyFill="1" applyBorder="1" applyAlignment="1">
      <alignment horizontal="center" vertical="center" shrinkToFit="1"/>
      <protection/>
    </xf>
    <xf numFmtId="0" fontId="25" fillId="0" borderId="44" xfId="51" applyFont="1" applyBorder="1" applyAlignment="1">
      <alignment horizontal="left" vertical="center" shrinkToFit="1"/>
      <protection/>
    </xf>
    <xf numFmtId="0" fontId="25" fillId="0" borderId="44" xfId="51" applyFont="1" applyFill="1" applyBorder="1" applyAlignment="1">
      <alignment vertical="center" shrinkToFit="1"/>
      <protection/>
    </xf>
    <xf numFmtId="0" fontId="25" fillId="0" borderId="44" xfId="51" applyFont="1" applyFill="1" applyBorder="1" applyAlignment="1">
      <alignment horizontal="center" vertical="center" shrinkToFit="1"/>
      <protection/>
    </xf>
    <xf numFmtId="0" fontId="25" fillId="0" borderId="51" xfId="51" applyFont="1" applyBorder="1" applyAlignment="1">
      <alignment horizontal="left" vertical="center" shrinkToFit="1"/>
      <protection/>
    </xf>
    <xf numFmtId="0" fontId="25" fillId="0" borderId="51" xfId="51" applyFont="1" applyBorder="1" applyAlignment="1">
      <alignment horizontal="center" vertical="center"/>
      <protection/>
    </xf>
    <xf numFmtId="0" fontId="70" fillId="0" borderId="51" xfId="51" applyFont="1" applyFill="1" applyBorder="1" applyAlignment="1">
      <alignment horizontal="center" vertical="center"/>
      <protection/>
    </xf>
    <xf numFmtId="0" fontId="70" fillId="0" borderId="51" xfId="51" applyFont="1" applyFill="1" applyBorder="1" applyAlignment="1">
      <alignment vertical="center" shrinkToFit="1"/>
      <protection/>
    </xf>
    <xf numFmtId="0" fontId="70" fillId="0" borderId="51" xfId="51" applyFont="1" applyFill="1" applyBorder="1" applyAlignment="1">
      <alignment vertical="center"/>
      <protection/>
    </xf>
    <xf numFmtId="0" fontId="70" fillId="0" borderId="51" xfId="51" applyFont="1" applyFill="1" applyBorder="1" applyAlignment="1">
      <alignment horizontal="justify" vertical="center" shrinkToFit="1"/>
      <protection/>
    </xf>
    <xf numFmtId="0" fontId="25" fillId="0" borderId="30" xfId="52" applyFont="1" applyFill="1" applyBorder="1" applyAlignment="1">
      <alignment horizontal="left" vertical="center"/>
      <protection/>
    </xf>
    <xf numFmtId="0" fontId="25" fillId="0" borderId="44" xfId="0" applyFont="1" applyFill="1" applyBorder="1" applyAlignment="1">
      <alignment horizontal="center" vertical="center" shrinkToFit="1"/>
    </xf>
    <xf numFmtId="0" fontId="25" fillId="0" borderId="44" xfId="0" applyFont="1" applyFill="1" applyBorder="1" applyAlignment="1">
      <alignment horizontal="left" vertical="center" shrinkToFit="1"/>
    </xf>
    <xf numFmtId="0" fontId="25" fillId="0" borderId="44" xfId="0" applyFont="1" applyFill="1" applyBorder="1" applyAlignment="1">
      <alignment vertical="center" shrinkToFit="1"/>
    </xf>
    <xf numFmtId="0" fontId="25" fillId="0" borderId="59" xfId="0" applyFont="1" applyFill="1" applyBorder="1" applyAlignment="1">
      <alignment vertical="center" shrinkToFit="1"/>
    </xf>
    <xf numFmtId="0" fontId="25" fillId="0" borderId="60" xfId="51" applyFont="1" applyBorder="1" applyAlignment="1">
      <alignment horizontal="center" vertical="center"/>
      <protection/>
    </xf>
    <xf numFmtId="0" fontId="25" fillId="0" borderId="60" xfId="51" applyFont="1" applyBorder="1" applyAlignment="1">
      <alignment horizontal="center" vertical="center" shrinkToFit="1"/>
      <protection/>
    </xf>
    <xf numFmtId="0" fontId="25" fillId="0" borderId="0" xfId="51" applyFont="1" applyAlignment="1">
      <alignment vertical="center"/>
      <protection/>
    </xf>
    <xf numFmtId="0" fontId="25" fillId="0" borderId="61" xfId="51" applyFont="1" applyBorder="1" applyAlignment="1">
      <alignment horizontal="center" vertical="center"/>
      <protection/>
    </xf>
    <xf numFmtId="0" fontId="25" fillId="0" borderId="62" xfId="51" applyFont="1" applyBorder="1" applyAlignment="1">
      <alignment horizontal="center" vertical="center"/>
      <protection/>
    </xf>
    <xf numFmtId="0" fontId="84" fillId="0" borderId="29" xfId="51" applyFont="1" applyFill="1" applyBorder="1" applyAlignment="1">
      <alignment horizontal="left" vertical="center"/>
      <protection/>
    </xf>
    <xf numFmtId="0" fontId="84" fillId="0" borderId="29" xfId="52" applyFont="1" applyFill="1" applyBorder="1" applyAlignment="1">
      <alignment horizontal="left" vertical="center"/>
      <protection/>
    </xf>
    <xf numFmtId="0" fontId="85" fillId="0" borderId="29" xfId="51" applyFont="1" applyFill="1" applyBorder="1" applyAlignment="1">
      <alignment horizontal="center" vertical="center"/>
      <protection/>
    </xf>
    <xf numFmtId="0" fontId="84" fillId="55" borderId="29" xfId="51" applyFont="1" applyFill="1" applyBorder="1" applyAlignment="1">
      <alignment horizontal="left" vertical="center"/>
      <protection/>
    </xf>
    <xf numFmtId="0" fontId="84" fillId="0" borderId="29" xfId="51" applyFont="1" applyFill="1" applyBorder="1" applyAlignment="1">
      <alignment horizontal="left" vertical="center" shrinkToFit="1"/>
      <protection/>
    </xf>
    <xf numFmtId="0" fontId="85" fillId="0" borderId="29" xfId="52" applyFont="1" applyFill="1" applyBorder="1" applyAlignment="1">
      <alignment horizontal="center" vertical="center" shrinkToFit="1"/>
      <protection/>
    </xf>
    <xf numFmtId="0" fontId="86" fillId="0" borderId="29" xfId="52" applyFont="1" applyFill="1" applyBorder="1" applyAlignment="1">
      <alignment horizontal="left" vertical="center"/>
      <protection/>
    </xf>
    <xf numFmtId="0" fontId="69" fillId="0" borderId="29" xfId="52" applyFont="1" applyFill="1" applyBorder="1" applyAlignment="1">
      <alignment horizontal="center" vertical="center"/>
      <protection/>
    </xf>
    <xf numFmtId="0" fontId="69" fillId="0" borderId="29" xfId="52" applyFont="1" applyFill="1" applyBorder="1" applyAlignment="1">
      <alignment vertical="center"/>
      <protection/>
    </xf>
    <xf numFmtId="0" fontId="25" fillId="0" borderId="63" xfId="0" applyFont="1" applyFill="1" applyBorder="1" applyAlignment="1">
      <alignment horizontal="justify" vertical="center" shrinkToFit="1"/>
    </xf>
    <xf numFmtId="0" fontId="4" fillId="0" borderId="29" xfId="0" applyFont="1" applyFill="1" applyBorder="1" applyAlignment="1">
      <alignment vertical="center"/>
    </xf>
    <xf numFmtId="0" fontId="86" fillId="0" borderId="29" xfId="52" applyFont="1" applyFill="1" applyBorder="1" applyAlignment="1">
      <alignment horizontal="center" vertical="center"/>
      <protection/>
    </xf>
    <xf numFmtId="0" fontId="86" fillId="0" borderId="29" xfId="52" applyFont="1" applyFill="1" applyBorder="1">
      <alignment vertical="center"/>
      <protection/>
    </xf>
    <xf numFmtId="0" fontId="75" fillId="0" borderId="64" xfId="51" applyFont="1" applyFill="1" applyBorder="1" applyAlignment="1">
      <alignment horizontal="left" vertical="center"/>
      <protection/>
    </xf>
    <xf numFmtId="0" fontId="74" fillId="0" borderId="44" xfId="51" applyFont="1" applyFill="1" applyBorder="1" applyAlignment="1">
      <alignment horizontal="left" vertical="center" shrinkToFit="1"/>
      <protection/>
    </xf>
    <xf numFmtId="0" fontId="74" fillId="0" borderId="44" xfId="51" applyFont="1" applyFill="1" applyBorder="1" applyAlignment="1">
      <alignment horizontal="center" vertical="center"/>
      <protection/>
    </xf>
    <xf numFmtId="0" fontId="75" fillId="0" borderId="44" xfId="51" applyFont="1" applyFill="1" applyBorder="1" applyAlignment="1">
      <alignment horizontal="left" vertical="center"/>
      <protection/>
    </xf>
    <xf numFmtId="0" fontId="75" fillId="0" borderId="44" xfId="51" applyFont="1" applyFill="1" applyBorder="1" applyAlignment="1">
      <alignment horizontal="left" vertical="center" shrinkToFit="1"/>
      <protection/>
    </xf>
    <xf numFmtId="0" fontId="77" fillId="0" borderId="44" xfId="51" applyFont="1" applyFill="1" applyBorder="1" applyAlignment="1">
      <alignment horizontal="center" vertical="center"/>
      <protection/>
    </xf>
    <xf numFmtId="0" fontId="87" fillId="0" borderId="34" xfId="51" applyFont="1" applyFill="1" applyBorder="1" applyAlignment="1">
      <alignment vertical="center"/>
      <protection/>
    </xf>
    <xf numFmtId="0" fontId="87" fillId="0" borderId="56" xfId="51" applyFont="1" applyFill="1" applyBorder="1" applyAlignment="1">
      <alignment vertical="center"/>
      <protection/>
    </xf>
    <xf numFmtId="0" fontId="76" fillId="0" borderId="34" xfId="51" applyFont="1" applyFill="1" applyBorder="1" applyAlignment="1">
      <alignment horizontal="center" vertical="center"/>
      <protection/>
    </xf>
    <xf numFmtId="0" fontId="75" fillId="0" borderId="34" xfId="51" applyFont="1" applyFill="1" applyBorder="1" applyAlignment="1">
      <alignment horizontal="center" vertical="center" shrinkToFit="1"/>
      <protection/>
    </xf>
    <xf numFmtId="0" fontId="75" fillId="0" borderId="34" xfId="51" applyFont="1" applyFill="1" applyBorder="1" applyAlignment="1">
      <alignment horizontal="center" vertical="center"/>
      <protection/>
    </xf>
    <xf numFmtId="0" fontId="75" fillId="0" borderId="34" xfId="51" applyFont="1" applyFill="1" applyBorder="1" applyAlignment="1">
      <alignment horizontal="justify" vertical="center" shrinkToFit="1"/>
      <protection/>
    </xf>
    <xf numFmtId="0" fontId="76" fillId="0" borderId="34" xfId="102" applyFont="1" applyFill="1" applyBorder="1" applyAlignment="1">
      <alignment horizontal="left"/>
      <protection/>
    </xf>
    <xf numFmtId="0" fontId="76" fillId="0" borderId="34" xfId="51" applyNumberFormat="1" applyFont="1" applyFill="1" applyBorder="1" applyAlignment="1">
      <alignment vertical="center"/>
      <protection/>
    </xf>
    <xf numFmtId="0" fontId="75" fillId="0" borderId="52" xfId="51" applyFont="1" applyFill="1" applyBorder="1" applyAlignment="1">
      <alignment horizontal="center" vertical="center"/>
      <protection/>
    </xf>
    <xf numFmtId="0" fontId="74" fillId="0" borderId="34" xfId="51" applyFont="1" applyFill="1" applyBorder="1" applyAlignment="1">
      <alignment horizontal="left" vertical="center"/>
      <protection/>
    </xf>
    <xf numFmtId="0" fontId="84" fillId="0" borderId="51" xfId="51" applyFont="1" applyFill="1" applyBorder="1" applyAlignment="1">
      <alignment horizontal="center" vertical="center"/>
      <protection/>
    </xf>
    <xf numFmtId="0" fontId="84" fillId="0" borderId="30" xfId="51" applyFont="1" applyFill="1" applyBorder="1" applyAlignment="1">
      <alignment horizontal="left" vertical="center" shrinkToFit="1"/>
      <protection/>
    </xf>
    <xf numFmtId="0" fontId="84" fillId="0" borderId="30" xfId="51" applyFont="1" applyFill="1" applyBorder="1" applyAlignment="1">
      <alignment horizontal="center" vertical="center" shrinkToFit="1"/>
      <protection/>
    </xf>
    <xf numFmtId="0" fontId="84" fillId="0" borderId="30" xfId="51" applyFont="1" applyFill="1" applyBorder="1" applyAlignment="1">
      <alignment horizontal="center" vertical="center"/>
      <protection/>
    </xf>
    <xf numFmtId="0" fontId="84" fillId="55" borderId="30" xfId="51" applyFont="1" applyFill="1" applyBorder="1" applyAlignment="1">
      <alignment horizontal="justify" vertical="center" shrinkToFit="1"/>
      <protection/>
    </xf>
    <xf numFmtId="0" fontId="84" fillId="55" borderId="30" xfId="51" applyFont="1" applyFill="1" applyBorder="1" applyAlignment="1">
      <alignment horizontal="center" vertical="center" shrinkToFit="1"/>
      <protection/>
    </xf>
    <xf numFmtId="0" fontId="84" fillId="0" borderId="22" xfId="51" applyFont="1" applyFill="1" applyBorder="1" applyAlignment="1">
      <alignment horizontal="center" vertical="center"/>
      <protection/>
    </xf>
    <xf numFmtId="0" fontId="84" fillId="0" borderId="22" xfId="51" applyFont="1" applyFill="1" applyBorder="1" applyAlignment="1">
      <alignment horizontal="left" vertical="center" shrinkToFit="1"/>
      <protection/>
    </xf>
    <xf numFmtId="0" fontId="84" fillId="0" borderId="19" xfId="0" applyFont="1" applyFill="1" applyBorder="1" applyAlignment="1">
      <alignment horizontal="center" vertical="center" shrinkToFit="1"/>
    </xf>
    <xf numFmtId="0" fontId="84" fillId="0" borderId="19" xfId="0" applyFont="1" applyFill="1" applyBorder="1" applyAlignment="1">
      <alignment horizontal="left" vertical="center" shrinkToFit="1"/>
    </xf>
    <xf numFmtId="0" fontId="84" fillId="0" borderId="65" xfId="51" applyFont="1" applyFill="1" applyBorder="1" applyAlignment="1">
      <alignment vertical="center"/>
      <protection/>
    </xf>
    <xf numFmtId="0" fontId="84" fillId="0" borderId="65" xfId="51" applyFont="1" applyFill="1" applyBorder="1" applyAlignment="1">
      <alignment horizontal="left" vertical="center" shrinkToFit="1"/>
      <protection/>
    </xf>
    <xf numFmtId="0" fontId="84" fillId="0" borderId="65" xfId="51" applyFont="1" applyFill="1" applyBorder="1" applyAlignment="1">
      <alignment horizontal="center" vertical="center"/>
      <protection/>
    </xf>
    <xf numFmtId="0" fontId="25" fillId="0" borderId="65" xfId="51" applyFont="1" applyFill="1" applyBorder="1" applyAlignment="1">
      <alignment vertical="center"/>
      <protection/>
    </xf>
    <xf numFmtId="0" fontId="25" fillId="0" borderId="65" xfId="51" applyFont="1" applyFill="1" applyBorder="1" applyAlignment="1">
      <alignment vertical="center" shrinkToFit="1"/>
      <protection/>
    </xf>
    <xf numFmtId="0" fontId="25" fillId="0" borderId="65" xfId="51" applyFont="1" applyFill="1" applyBorder="1" applyAlignment="1">
      <alignment horizontal="center" vertical="center"/>
      <protection/>
    </xf>
    <xf numFmtId="0" fontId="84" fillId="0" borderId="23" xfId="0" applyFont="1" applyFill="1" applyBorder="1" applyAlignment="1">
      <alignment horizontal="center" vertical="center" shrinkToFit="1"/>
    </xf>
    <xf numFmtId="0" fontId="84" fillId="0" borderId="23" xfId="0" applyFont="1" applyFill="1" applyBorder="1" applyAlignment="1">
      <alignment horizontal="left" vertical="center" shrinkToFit="1"/>
    </xf>
    <xf numFmtId="0" fontId="84" fillId="0" borderId="29" xfId="0" applyFont="1" applyFill="1" applyBorder="1" applyAlignment="1">
      <alignment horizontal="center" vertical="center" shrinkToFit="1"/>
    </xf>
    <xf numFmtId="0" fontId="84" fillId="0" borderId="29" xfId="0" applyFont="1" applyFill="1" applyBorder="1" applyAlignment="1">
      <alignment horizontal="left" vertical="center" shrinkToFit="1"/>
    </xf>
    <xf numFmtId="0" fontId="84" fillId="0" borderId="66" xfId="0" applyFont="1" applyFill="1" applyBorder="1" applyAlignment="1">
      <alignment horizontal="center" vertical="center" shrinkToFit="1"/>
    </xf>
    <xf numFmtId="0" fontId="84" fillId="0" borderId="66" xfId="0" applyFont="1" applyFill="1" applyBorder="1" applyAlignment="1">
      <alignment horizontal="left" vertical="center" shrinkToFit="1"/>
    </xf>
    <xf numFmtId="0" fontId="84" fillId="0" borderId="67" xfId="0" applyFont="1" applyFill="1" applyBorder="1" applyAlignment="1">
      <alignment horizontal="center" vertical="center" shrinkToFit="1"/>
    </xf>
    <xf numFmtId="0" fontId="84" fillId="0" borderId="68" xfId="0" applyFont="1" applyFill="1" applyBorder="1" applyAlignment="1">
      <alignment horizontal="center" vertical="center" shrinkToFit="1"/>
    </xf>
    <xf numFmtId="0" fontId="25" fillId="0" borderId="69" xfId="0" applyFont="1" applyFill="1" applyBorder="1" applyAlignment="1">
      <alignment horizontal="left" vertical="center" shrinkToFit="1"/>
    </xf>
    <xf numFmtId="0" fontId="25" fillId="0" borderId="70" xfId="0" applyFont="1" applyFill="1" applyBorder="1" applyAlignment="1">
      <alignment horizontal="justify" vertical="center" shrinkToFit="1"/>
    </xf>
    <xf numFmtId="0" fontId="84" fillId="0" borderId="30" xfId="0" applyFont="1" applyFill="1" applyBorder="1" applyAlignment="1">
      <alignment horizontal="center" vertical="center" shrinkToFit="1"/>
    </xf>
    <xf numFmtId="0" fontId="25" fillId="0" borderId="30" xfId="0" applyFont="1" applyFill="1" applyBorder="1" applyAlignment="1">
      <alignment horizontal="center" vertical="center" shrinkToFit="1"/>
    </xf>
    <xf numFmtId="0" fontId="84" fillId="0" borderId="34" xfId="0" applyFont="1" applyFill="1" applyBorder="1" applyAlignment="1">
      <alignment horizontal="center" vertical="center" shrinkToFit="1"/>
    </xf>
    <xf numFmtId="0" fontId="25" fillId="0" borderId="71" xfId="0" applyFont="1" applyFill="1" applyBorder="1" applyAlignment="1">
      <alignment horizontal="left" vertical="center" shrinkToFit="1"/>
    </xf>
    <xf numFmtId="0" fontId="25" fillId="0" borderId="72" xfId="0" applyFont="1" applyFill="1" applyBorder="1" applyAlignment="1">
      <alignment horizontal="center" vertical="center" shrinkToFit="1"/>
    </xf>
    <xf numFmtId="0" fontId="86" fillId="0" borderId="29" xfId="51" applyFont="1" applyFill="1" applyBorder="1" applyAlignment="1">
      <alignment horizontal="center" vertical="center"/>
      <protection/>
    </xf>
    <xf numFmtId="0" fontId="4" fillId="0" borderId="40" xfId="51" applyFont="1" applyFill="1" applyBorder="1" applyAlignment="1">
      <alignment horizontal="center" vertical="center"/>
      <protection/>
    </xf>
    <xf numFmtId="0" fontId="72" fillId="0" borderId="40" xfId="52" applyFont="1" applyFill="1" applyBorder="1" applyAlignment="1">
      <alignment horizontal="center" vertical="center"/>
      <protection/>
    </xf>
    <xf numFmtId="0" fontId="25" fillId="0" borderId="69" xfId="103" applyFont="1" applyFill="1" applyBorder="1" applyAlignment="1">
      <alignment horizontal="center" vertical="center" shrinkToFit="1"/>
      <protection/>
    </xf>
    <xf numFmtId="0" fontId="25" fillId="0" borderId="23" xfId="102" applyFont="1" applyFill="1" applyBorder="1" applyAlignment="1">
      <alignment horizontal="left" vertical="center" shrinkToFit="1"/>
      <protection/>
    </xf>
    <xf numFmtId="0" fontId="25" fillId="0" borderId="23" xfId="103" applyFont="1" applyFill="1" applyBorder="1" applyAlignment="1">
      <alignment horizontal="center" vertical="center" shrinkToFit="1"/>
      <protection/>
    </xf>
    <xf numFmtId="0" fontId="25" fillId="0" borderId="73" xfId="103" applyFont="1" applyFill="1" applyBorder="1" applyAlignment="1">
      <alignment horizontal="center" vertical="center" shrinkToFit="1"/>
      <protection/>
    </xf>
    <xf numFmtId="0" fontId="25" fillId="0" borderId="72" xfId="103" applyFont="1" applyFill="1" applyBorder="1" applyAlignment="1">
      <alignment horizontal="center" vertical="center" shrinkToFit="1"/>
      <protection/>
    </xf>
    <xf numFmtId="0" fontId="4" fillId="0" borderId="28" xfId="0" applyFont="1" applyFill="1" applyBorder="1" applyAlignment="1">
      <alignment vertical="center"/>
    </xf>
    <xf numFmtId="0" fontId="25" fillId="0" borderId="28" xfId="103" applyFont="1" applyFill="1" applyBorder="1" applyAlignment="1">
      <alignment horizontal="center" vertical="center" shrinkToFit="1"/>
      <protection/>
    </xf>
    <xf numFmtId="0" fontId="25" fillId="0" borderId="28" xfId="102" applyFont="1" applyFill="1" applyBorder="1" applyAlignment="1">
      <alignment horizontal="left" vertical="center" shrinkToFit="1"/>
      <protection/>
    </xf>
    <xf numFmtId="0" fontId="88" fillId="0" borderId="29" xfId="52" applyFont="1" applyFill="1" applyBorder="1" applyAlignment="1">
      <alignment horizontal="left" vertical="center"/>
      <protection/>
    </xf>
    <xf numFmtId="0" fontId="25" fillId="0" borderId="30" xfId="52" applyFont="1" applyFill="1" applyBorder="1" applyAlignment="1">
      <alignment horizontal="left" vertical="center" shrinkToFit="1"/>
      <protection/>
    </xf>
    <xf numFmtId="0" fontId="4" fillId="0" borderId="30" xfId="52" applyFont="1" applyFill="1" applyBorder="1" applyAlignment="1">
      <alignment horizontal="center" vertical="center" shrinkToFit="1"/>
      <protection/>
    </xf>
    <xf numFmtId="0" fontId="89" fillId="0" borderId="30" xfId="52" applyFont="1" applyFill="1" applyBorder="1" applyAlignment="1">
      <alignment horizontal="left" vertical="center"/>
      <protection/>
    </xf>
    <xf numFmtId="0" fontId="71" fillId="0" borderId="74" xfId="52" applyFont="1" applyFill="1" applyBorder="1" applyAlignment="1">
      <alignment horizontal="left" vertical="center"/>
      <protection/>
    </xf>
    <xf numFmtId="0" fontId="72" fillId="0" borderId="30" xfId="52" applyFont="1" applyFill="1" applyBorder="1" applyAlignment="1">
      <alignment horizontal="center" vertical="center"/>
      <protection/>
    </xf>
    <xf numFmtId="0" fontId="25" fillId="0" borderId="75" xfId="0" applyFont="1" applyFill="1" applyBorder="1" applyAlignment="1">
      <alignment horizontal="center" vertical="center" shrinkToFit="1"/>
    </xf>
    <xf numFmtId="0" fontId="25" fillId="0" borderId="75" xfId="0" applyFont="1" applyFill="1" applyBorder="1" applyAlignment="1">
      <alignment vertical="center" shrinkToFit="1"/>
    </xf>
    <xf numFmtId="0" fontId="25" fillId="0" borderId="76" xfId="0" applyFont="1" applyFill="1" applyBorder="1" applyAlignment="1">
      <alignment horizontal="center" vertical="center" shrinkToFit="1"/>
    </xf>
    <xf numFmtId="0" fontId="25" fillId="0" borderId="76" xfId="0" applyFont="1" applyFill="1" applyBorder="1" applyAlignment="1">
      <alignment horizontal="left" vertical="center" shrinkToFit="1"/>
    </xf>
    <xf numFmtId="0" fontId="25" fillId="0" borderId="76" xfId="0" applyFont="1" applyFill="1" applyBorder="1" applyAlignment="1">
      <alignment horizontal="justify" vertical="center" shrinkToFit="1"/>
    </xf>
    <xf numFmtId="0" fontId="25" fillId="0" borderId="77" xfId="0" applyFont="1" applyFill="1" applyBorder="1" applyAlignment="1">
      <alignment horizontal="justify" vertical="center" shrinkToFit="1"/>
    </xf>
    <xf numFmtId="0" fontId="84" fillId="0" borderId="25" xfId="0" applyFont="1" applyFill="1" applyBorder="1" applyAlignment="1">
      <alignment horizontal="left" vertical="center" shrinkToFit="1"/>
    </xf>
    <xf numFmtId="0" fontId="84" fillId="0" borderId="25" xfId="0" applyFont="1" applyFill="1" applyBorder="1" applyAlignment="1">
      <alignment horizontal="center" vertical="center" shrinkToFit="1"/>
    </xf>
    <xf numFmtId="0" fontId="84" fillId="0" borderId="78" xfId="0" applyFont="1" applyFill="1" applyBorder="1" applyAlignment="1">
      <alignment horizontal="center" vertical="center" shrinkToFit="1"/>
    </xf>
    <xf numFmtId="0" fontId="84" fillId="0" borderId="79" xfId="0" applyFont="1" applyFill="1" applyBorder="1" applyAlignment="1">
      <alignment horizontal="center" vertical="center" shrinkToFit="1"/>
    </xf>
    <xf numFmtId="0" fontId="84" fillId="0" borderId="31" xfId="0" applyFont="1" applyFill="1" applyBorder="1" applyAlignment="1">
      <alignment horizontal="center" vertical="center" shrinkToFit="1"/>
    </xf>
    <xf numFmtId="0" fontId="25" fillId="0" borderId="31" xfId="0" applyFont="1" applyFill="1" applyBorder="1" applyAlignment="1">
      <alignment horizontal="center" vertical="center" shrinkToFit="1"/>
    </xf>
    <xf numFmtId="0" fontId="84" fillId="0" borderId="34" xfId="0" applyFont="1" applyFill="1" applyBorder="1" applyAlignment="1">
      <alignment horizontal="center" vertical="center" shrinkToFit="1"/>
    </xf>
    <xf numFmtId="0" fontId="84" fillId="0" borderId="34" xfId="0" applyFont="1" applyFill="1" applyBorder="1" applyAlignment="1">
      <alignment horizontal="left" vertical="center" shrinkToFit="1"/>
    </xf>
    <xf numFmtId="0" fontId="84" fillId="0" borderId="31" xfId="51" applyFont="1" applyFill="1" applyBorder="1" applyAlignment="1">
      <alignment horizontal="left" vertical="center"/>
      <protection/>
    </xf>
    <xf numFmtId="0" fontId="84" fillId="0" borderId="31" xfId="52" applyFont="1" applyFill="1" applyBorder="1" applyAlignment="1">
      <alignment horizontal="left" vertical="center"/>
      <protection/>
    </xf>
    <xf numFmtId="0" fontId="85" fillId="0" borderId="31" xfId="51" applyFont="1" applyFill="1" applyBorder="1" applyAlignment="1">
      <alignment horizontal="center" vertical="center"/>
      <protection/>
    </xf>
    <xf numFmtId="0" fontId="4" fillId="0" borderId="34" xfId="0" applyFont="1" applyFill="1" applyBorder="1" applyAlignment="1">
      <alignment horizontal="center" vertical="center"/>
    </xf>
    <xf numFmtId="0" fontId="4" fillId="0" borderId="34" xfId="0" applyFont="1" applyFill="1" applyBorder="1" applyAlignment="1">
      <alignment vertical="center"/>
    </xf>
    <xf numFmtId="0" fontId="86" fillId="0" borderId="29" xfId="52" applyFont="1" applyFill="1" applyBorder="1" applyAlignment="1">
      <alignment horizontal="left" vertical="center" wrapText="1"/>
      <protection/>
    </xf>
    <xf numFmtId="0" fontId="4" fillId="0" borderId="29" xfId="52" applyFont="1" applyBorder="1" applyAlignment="1">
      <alignment horizontal="center" vertical="center"/>
      <protection/>
    </xf>
    <xf numFmtId="0" fontId="71" fillId="0" borderId="34" xfId="52" applyNumberFormat="1" applyFont="1" applyFill="1" applyBorder="1" applyAlignment="1">
      <alignment horizontal="left" vertical="center"/>
      <protection/>
    </xf>
    <xf numFmtId="0" fontId="71" fillId="0" borderId="34" xfId="52" applyFont="1" applyFill="1" applyBorder="1" applyAlignment="1">
      <alignment horizontal="left" vertical="center" shrinkToFit="1"/>
      <protection/>
    </xf>
    <xf numFmtId="0" fontId="71" fillId="0" borderId="34" xfId="52" applyFont="1" applyFill="1" applyBorder="1" applyAlignment="1">
      <alignment horizontal="center" vertical="center"/>
      <protection/>
    </xf>
    <xf numFmtId="0" fontId="25" fillId="0" borderId="23" xfId="103" applyFont="1" applyFill="1" applyBorder="1" applyAlignment="1">
      <alignment horizontal="center" vertical="center"/>
      <protection/>
    </xf>
    <xf numFmtId="0" fontId="25" fillId="0" borderId="73" xfId="0" applyFont="1" applyFill="1" applyBorder="1" applyAlignment="1">
      <alignment horizontal="center" vertical="center" shrinkToFit="1"/>
    </xf>
    <xf numFmtId="0" fontId="4" fillId="0" borderId="29" xfId="0" applyFont="1" applyFill="1" applyBorder="1" applyAlignment="1">
      <alignment horizontal="center" vertical="center"/>
    </xf>
    <xf numFmtId="0" fontId="84" fillId="0" borderId="80" xfId="0" applyFont="1" applyFill="1" applyBorder="1" applyAlignment="1">
      <alignment horizontal="center" vertical="center" shrinkToFit="1"/>
    </xf>
    <xf numFmtId="0" fontId="84" fillId="0" borderId="40" xfId="0" applyFont="1" applyFill="1" applyBorder="1" applyAlignment="1">
      <alignment horizontal="center" vertical="center" shrinkToFit="1"/>
    </xf>
    <xf numFmtId="0" fontId="84" fillId="0" borderId="72" xfId="0" applyFont="1" applyFill="1" applyBorder="1" applyAlignment="1">
      <alignment horizontal="center" vertical="center" shrinkToFit="1"/>
    </xf>
    <xf numFmtId="0" fontId="84" fillId="0" borderId="69" xfId="0" applyFont="1" applyFill="1" applyBorder="1" applyAlignment="1">
      <alignment horizontal="center" vertical="center" shrinkToFit="1"/>
    </xf>
    <xf numFmtId="0" fontId="84" fillId="0" borderId="56" xfId="0" applyFont="1" applyFill="1" applyBorder="1" applyAlignment="1">
      <alignment horizontal="center" vertical="center" shrinkToFit="1"/>
    </xf>
    <xf numFmtId="0" fontId="25" fillId="0" borderId="19" xfId="0" applyFont="1" applyFill="1" applyBorder="1" applyAlignment="1">
      <alignment horizontal="center" vertical="center"/>
    </xf>
    <xf numFmtId="0" fontId="25" fillId="0" borderId="19" xfId="0" applyFont="1" applyFill="1" applyBorder="1" applyAlignment="1">
      <alignment horizontal="center" vertical="center" textRotation="255" wrapText="1"/>
    </xf>
    <xf numFmtId="0" fontId="25" fillId="0" borderId="19" xfId="51" applyFont="1" applyFill="1" applyBorder="1" applyAlignment="1">
      <alignment vertical="top" wrapText="1"/>
      <protection/>
    </xf>
    <xf numFmtId="0" fontId="25" fillId="0" borderId="19" xfId="0" applyFont="1" applyFill="1" applyBorder="1" applyAlignment="1">
      <alignment horizontal="center" vertical="center" wrapText="1"/>
    </xf>
    <xf numFmtId="0" fontId="25" fillId="0" borderId="19" xfId="0" applyFont="1" applyFill="1" applyBorder="1" applyAlignment="1">
      <alignment vertical="center" wrapText="1"/>
    </xf>
    <xf numFmtId="0" fontId="25" fillId="0" borderId="19" xfId="51" applyFont="1" applyFill="1" applyBorder="1" applyAlignment="1">
      <alignment horizontal="center" vertical="center"/>
      <protection/>
    </xf>
    <xf numFmtId="0" fontId="25" fillId="0" borderId="19" xfId="51" applyFont="1" applyFill="1" applyBorder="1" applyAlignment="1">
      <alignment horizontal="center" vertical="center" shrinkToFit="1"/>
      <protection/>
    </xf>
    <xf numFmtId="0" fontId="24" fillId="0" borderId="21" xfId="0" applyFont="1" applyFill="1" applyBorder="1" applyAlignment="1">
      <alignment horizontal="center" vertical="center" wrapText="1"/>
    </xf>
    <xf numFmtId="0" fontId="25" fillId="0" borderId="25" xfId="51" applyFont="1" applyFill="1" applyBorder="1" applyAlignment="1">
      <alignment horizontal="center" vertical="center"/>
      <protection/>
    </xf>
    <xf numFmtId="0" fontId="25" fillId="0" borderId="24" xfId="51" applyFont="1" applyFill="1" applyBorder="1" applyAlignment="1">
      <alignment horizontal="center" vertical="center"/>
      <protection/>
    </xf>
    <xf numFmtId="0" fontId="25" fillId="0" borderId="23" xfId="51" applyFont="1" applyFill="1" applyBorder="1" applyAlignment="1">
      <alignment horizontal="center" vertical="center"/>
      <protection/>
    </xf>
    <xf numFmtId="0" fontId="24" fillId="0" borderId="30" xfId="0" applyFont="1" applyFill="1" applyBorder="1" applyAlignment="1">
      <alignment horizontal="center" vertical="center" textRotation="255" shrinkToFit="1"/>
    </xf>
    <xf numFmtId="0" fontId="24" fillId="0" borderId="29" xfId="0" applyFont="1" applyFill="1" applyBorder="1" applyAlignment="1">
      <alignment horizontal="center" vertical="center" textRotation="255" shrinkToFit="1"/>
    </xf>
    <xf numFmtId="0" fontId="24" fillId="0" borderId="34" xfId="0" applyFont="1" applyFill="1" applyBorder="1" applyAlignment="1">
      <alignment horizontal="center" vertical="center" textRotation="255" shrinkToFit="1"/>
    </xf>
    <xf numFmtId="0" fontId="24" fillId="0" borderId="75" xfId="0" applyFont="1" applyFill="1" applyBorder="1" applyAlignment="1">
      <alignment horizontal="center" vertical="center"/>
    </xf>
    <xf numFmtId="0" fontId="24" fillId="0" borderId="28" xfId="0" applyFont="1" applyFill="1" applyBorder="1" applyAlignment="1">
      <alignment vertical="center" textRotation="255"/>
    </xf>
    <xf numFmtId="0" fontId="24" fillId="0" borderId="20" xfId="0" applyFont="1" applyFill="1" applyBorder="1" applyAlignment="1">
      <alignment vertical="center" textRotation="255"/>
    </xf>
    <xf numFmtId="0" fontId="24" fillId="0" borderId="65" xfId="0" applyFont="1" applyFill="1" applyBorder="1" applyAlignment="1">
      <alignment vertical="center" textRotation="255"/>
    </xf>
    <xf numFmtId="0" fontId="24" fillId="0" borderId="28" xfId="0" applyFont="1" applyFill="1" applyBorder="1" applyAlignment="1">
      <alignment horizontal="center" vertical="center" textRotation="255"/>
    </xf>
    <xf numFmtId="0" fontId="24" fillId="0" borderId="20" xfId="0" applyFont="1" applyFill="1" applyBorder="1" applyAlignment="1">
      <alignment horizontal="center" vertical="center" textRotation="255"/>
    </xf>
    <xf numFmtId="0" fontId="24" fillId="0" borderId="24" xfId="0" applyFont="1" applyFill="1" applyBorder="1" applyAlignment="1">
      <alignment horizontal="center" vertical="center"/>
    </xf>
    <xf numFmtId="0" fontId="24" fillId="0" borderId="20" xfId="51" applyFont="1" applyFill="1" applyBorder="1" applyAlignment="1">
      <alignment horizontal="center" vertical="center"/>
      <protection/>
    </xf>
    <xf numFmtId="0" fontId="28" fillId="0" borderId="81" xfId="51" applyFont="1" applyFill="1" applyBorder="1" applyAlignment="1">
      <alignment vertical="center" textRotation="255" wrapText="1"/>
      <protection/>
    </xf>
    <xf numFmtId="0" fontId="24" fillId="0" borderId="65" xfId="51" applyFont="1" applyFill="1" applyBorder="1" applyAlignment="1">
      <alignment horizontal="center" vertical="center"/>
      <protection/>
    </xf>
    <xf numFmtId="0" fontId="25" fillId="0" borderId="82" xfId="51" applyFont="1" applyFill="1" applyBorder="1" applyAlignment="1">
      <alignment horizontal="center" vertical="center"/>
      <protection/>
    </xf>
    <xf numFmtId="0" fontId="25" fillId="0" borderId="82" xfId="51" applyFont="1" applyFill="1" applyBorder="1" applyAlignment="1">
      <alignment horizontal="center" vertical="center" shrinkToFit="1"/>
      <protection/>
    </xf>
    <xf numFmtId="0" fontId="25" fillId="0" borderId="23" xfId="51" applyFont="1" applyFill="1" applyBorder="1" applyAlignment="1">
      <alignment horizontal="center" vertical="center" shrinkToFit="1"/>
      <protection/>
    </xf>
    <xf numFmtId="0" fontId="25" fillId="0" borderId="28" xfId="51" applyFont="1" applyFill="1" applyBorder="1" applyAlignment="1">
      <alignment horizontal="center" vertical="center"/>
      <protection/>
    </xf>
    <xf numFmtId="0" fontId="28" fillId="0" borderId="24" xfId="51" applyFont="1" applyFill="1" applyBorder="1" applyAlignment="1">
      <alignment horizontal="center" vertical="center" textRotation="255"/>
      <protection/>
    </xf>
    <xf numFmtId="0" fontId="28" fillId="0" borderId="73" xfId="51" applyFont="1" applyFill="1" applyBorder="1" applyAlignment="1">
      <alignment horizontal="center" vertical="center" textRotation="255" wrapText="1"/>
      <protection/>
    </xf>
    <xf numFmtId="0" fontId="28" fillId="0" borderId="79" xfId="51" applyFont="1" applyFill="1" applyBorder="1" applyAlignment="1">
      <alignment horizontal="center" vertical="center" textRotation="255" wrapText="1"/>
      <protection/>
    </xf>
    <xf numFmtId="0" fontId="24" fillId="0" borderId="19" xfId="0" applyFont="1" applyFill="1" applyBorder="1" applyAlignment="1">
      <alignment horizontal="center" vertical="center" wrapText="1"/>
    </xf>
    <xf numFmtId="0" fontId="24" fillId="0" borderId="22" xfId="0" applyFont="1" applyFill="1" applyBorder="1" applyAlignment="1">
      <alignment horizontal="center" vertical="center" textRotation="255"/>
    </xf>
    <xf numFmtId="0" fontId="25" fillId="0" borderId="0" xfId="0" applyFont="1" applyFill="1" applyBorder="1" applyAlignment="1">
      <alignment horizontal="right" vertical="center" wrapText="1"/>
    </xf>
    <xf numFmtId="0" fontId="26" fillId="0" borderId="0" xfId="0" applyFont="1" applyFill="1" applyBorder="1" applyAlignment="1">
      <alignment horizontal="center" vertical="center"/>
    </xf>
    <xf numFmtId="0" fontId="32" fillId="0" borderId="83" xfId="51" applyFont="1" applyFill="1" applyBorder="1" applyAlignment="1">
      <alignment horizontal="center" vertical="center"/>
      <protection/>
    </xf>
    <xf numFmtId="0" fontId="32" fillId="0" borderId="84" xfId="51" applyFont="1" applyFill="1" applyBorder="1" applyAlignment="1">
      <alignment horizontal="center" vertical="center"/>
      <protection/>
    </xf>
    <xf numFmtId="0" fontId="25" fillId="0" borderId="25" xfId="51" applyFont="1" applyFill="1" applyBorder="1" applyAlignment="1">
      <alignment horizontal="center" vertical="center" shrinkToFit="1"/>
      <protection/>
    </xf>
    <xf numFmtId="0" fontId="25" fillId="0" borderId="28" xfId="51" applyFont="1" applyFill="1" applyBorder="1" applyAlignment="1">
      <alignment horizontal="center" vertical="center" shrinkToFit="1"/>
      <protection/>
    </xf>
    <xf numFmtId="0" fontId="25" fillId="0" borderId="85" xfId="51" applyFont="1" applyFill="1" applyBorder="1" applyAlignment="1">
      <alignment horizontal="center" vertical="center" shrinkToFit="1"/>
      <protection/>
    </xf>
    <xf numFmtId="0" fontId="25" fillId="0" borderId="86" xfId="51" applyFont="1" applyFill="1" applyBorder="1" applyAlignment="1">
      <alignment horizontal="center" vertical="center" shrinkToFit="1"/>
      <protection/>
    </xf>
    <xf numFmtId="0" fontId="25" fillId="0" borderId="83" xfId="51" applyFont="1" applyFill="1" applyBorder="1" applyAlignment="1">
      <alignment horizontal="center" vertical="center" shrinkToFit="1"/>
      <protection/>
    </xf>
    <xf numFmtId="0" fontId="25" fillId="0" borderId="84" xfId="51" applyFont="1" applyFill="1" applyBorder="1" applyAlignment="1">
      <alignment horizontal="center" vertical="center" shrinkToFit="1"/>
      <protection/>
    </xf>
    <xf numFmtId="0" fontId="32" fillId="0" borderId="87" xfId="51" applyFont="1" applyFill="1" applyBorder="1" applyAlignment="1">
      <alignment horizontal="center" vertical="center"/>
      <protection/>
    </xf>
    <xf numFmtId="0" fontId="32" fillId="0" borderId="88" xfId="51" applyFont="1" applyFill="1" applyBorder="1" applyAlignment="1">
      <alignment horizontal="center" vertical="center"/>
      <protection/>
    </xf>
    <xf numFmtId="0" fontId="32" fillId="0" borderId="89" xfId="51" applyFont="1" applyFill="1" applyBorder="1" applyAlignment="1">
      <alignment horizontal="center" vertical="center"/>
      <protection/>
    </xf>
    <xf numFmtId="0" fontId="32" fillId="0" borderId="90" xfId="51" applyFont="1" applyFill="1" applyBorder="1" applyAlignment="1">
      <alignment horizontal="center" vertical="center"/>
      <protection/>
    </xf>
    <xf numFmtId="0" fontId="25" fillId="0" borderId="25" xfId="0" applyFont="1" applyFill="1" applyBorder="1" applyAlignment="1">
      <alignment horizontal="center" vertical="center"/>
    </xf>
    <xf numFmtId="0" fontId="25" fillId="0" borderId="28" xfId="0" applyFont="1" applyFill="1" applyBorder="1" applyAlignment="1">
      <alignment horizontal="center" vertical="center"/>
    </xf>
    <xf numFmtId="0" fontId="32" fillId="0" borderId="91" xfId="51" applyFont="1" applyFill="1" applyBorder="1" applyAlignment="1">
      <alignment horizontal="center" vertical="center"/>
      <protection/>
    </xf>
    <xf numFmtId="0" fontId="32" fillId="0" borderId="92" xfId="51" applyFont="1" applyFill="1" applyBorder="1" applyAlignment="1">
      <alignment horizontal="center" vertical="center"/>
      <protection/>
    </xf>
    <xf numFmtId="0" fontId="25" fillId="0" borderId="19" xfId="51" applyFont="1" applyFill="1" applyBorder="1" applyAlignment="1">
      <alignment vertical="center" wrapText="1"/>
      <protection/>
    </xf>
    <xf numFmtId="0" fontId="25" fillId="0" borderId="24" xfId="0" applyFont="1" applyFill="1" applyBorder="1" applyAlignment="1">
      <alignment horizontal="center" vertical="center"/>
    </xf>
    <xf numFmtId="0" fontId="25" fillId="0" borderId="23" xfId="0" applyFont="1" applyFill="1" applyBorder="1" applyAlignment="1">
      <alignment horizontal="center" vertical="center"/>
    </xf>
    <xf numFmtId="0" fontId="25" fillId="0" borderId="68" xfId="0" applyFont="1" applyFill="1" applyBorder="1" applyAlignment="1">
      <alignment horizontal="center" vertical="center"/>
    </xf>
    <xf numFmtId="0" fontId="24" fillId="0" borderId="81" xfId="0" applyFont="1" applyFill="1" applyBorder="1" applyAlignment="1">
      <alignment vertical="center" textRotation="255"/>
    </xf>
    <xf numFmtId="0" fontId="24" fillId="0" borderId="93" xfId="0" applyFont="1" applyFill="1" applyBorder="1" applyAlignment="1">
      <alignment vertical="center" textRotation="255"/>
    </xf>
    <xf numFmtId="0" fontId="24" fillId="0" borderId="94" xfId="0" applyFont="1" applyFill="1" applyBorder="1" applyAlignment="1">
      <alignment vertical="center" textRotation="255"/>
    </xf>
    <xf numFmtId="0" fontId="24" fillId="0" borderId="64" xfId="0" applyFont="1" applyFill="1" applyBorder="1" applyAlignment="1">
      <alignment vertical="center" textRotation="255"/>
    </xf>
    <xf numFmtId="0" fontId="24" fillId="0" borderId="65" xfId="0" applyFont="1" applyFill="1" applyBorder="1" applyAlignment="1">
      <alignment horizontal="center" vertical="center"/>
    </xf>
    <xf numFmtId="0" fontId="24" fillId="0" borderId="81" xfId="0" applyFont="1" applyFill="1" applyBorder="1" applyAlignment="1">
      <alignment horizontal="center" vertical="center" wrapText="1"/>
    </xf>
    <xf numFmtId="0" fontId="28" fillId="0" borderId="20" xfId="51" applyFont="1" applyFill="1" applyBorder="1" applyAlignment="1">
      <alignment horizontal="center" vertical="center"/>
      <protection/>
    </xf>
    <xf numFmtId="0" fontId="28" fillId="0" borderId="27" xfId="51" applyFont="1" applyFill="1" applyBorder="1" applyAlignment="1">
      <alignment horizontal="center" vertical="center"/>
      <protection/>
    </xf>
    <xf numFmtId="0" fontId="24" fillId="0" borderId="29" xfId="0" applyFont="1" applyFill="1" applyBorder="1" applyAlignment="1">
      <alignment vertical="center" textRotation="255" shrinkToFit="1"/>
    </xf>
    <xf numFmtId="0" fontId="24" fillId="0" borderId="34" xfId="0" applyFont="1" applyFill="1" applyBorder="1" applyAlignment="1">
      <alignment vertical="center" textRotation="255" shrinkToFit="1"/>
    </xf>
    <xf numFmtId="0" fontId="24" fillId="0" borderId="44" xfId="0" applyFont="1" applyFill="1" applyBorder="1" applyAlignment="1">
      <alignment horizontal="center" vertical="center"/>
    </xf>
    <xf numFmtId="0" fontId="28" fillId="0" borderId="79" xfId="51" applyFont="1" applyFill="1" applyBorder="1" applyAlignment="1">
      <alignment horizontal="center" vertical="center" textRotation="255"/>
      <protection/>
    </xf>
    <xf numFmtId="0" fontId="24" fillId="0" borderId="68" xfId="0" applyFont="1" applyFill="1" applyBorder="1" applyAlignment="1">
      <alignment horizontal="center" vertical="center" wrapText="1"/>
    </xf>
    <xf numFmtId="0" fontId="84" fillId="0" borderId="60" xfId="51" applyFont="1" applyBorder="1" applyAlignment="1">
      <alignment horizontal="center" vertical="center"/>
      <protection/>
    </xf>
    <xf numFmtId="0" fontId="84" fillId="0" borderId="95" xfId="51" applyFont="1" applyBorder="1" applyAlignment="1">
      <alignment horizontal="center" vertical="center"/>
      <protection/>
    </xf>
    <xf numFmtId="0" fontId="25" fillId="0" borderId="61" xfId="51" applyFont="1" applyBorder="1" applyAlignment="1">
      <alignment horizontal="center" vertical="center"/>
      <protection/>
    </xf>
    <xf numFmtId="0" fontId="25" fillId="0" borderId="96" xfId="51" applyFont="1" applyBorder="1" applyAlignment="1">
      <alignment horizontal="center" vertical="center"/>
      <protection/>
    </xf>
    <xf numFmtId="0" fontId="25" fillId="0" borderId="29" xfId="51" applyFont="1" applyFill="1" applyBorder="1" applyAlignment="1">
      <alignment horizontal="center" vertical="center" textRotation="255" wrapText="1"/>
      <protection/>
    </xf>
    <xf numFmtId="0" fontId="84" fillId="0" borderId="29" xfId="51" applyFont="1" applyFill="1" applyBorder="1" applyAlignment="1">
      <alignment horizontal="left" vertical="center" wrapText="1"/>
      <protection/>
    </xf>
    <xf numFmtId="0" fontId="25" fillId="0" borderId="29" xfId="51" applyFont="1" applyFill="1" applyBorder="1" applyAlignment="1">
      <alignment horizontal="left" vertical="center" wrapText="1"/>
      <protection/>
    </xf>
    <xf numFmtId="0" fontId="25" fillId="0" borderId="29" xfId="51" applyFont="1" applyFill="1" applyBorder="1" applyAlignment="1">
      <alignment horizontal="center" vertical="center"/>
      <protection/>
    </xf>
    <xf numFmtId="0" fontId="25" fillId="0" borderId="97" xfId="51" applyFont="1" applyBorder="1" applyAlignment="1">
      <alignment horizontal="center" vertical="center"/>
      <protection/>
    </xf>
    <xf numFmtId="0" fontId="25" fillId="0" borderId="98" xfId="51" applyFont="1" applyBorder="1" applyAlignment="1">
      <alignment horizontal="center" vertical="center"/>
      <protection/>
    </xf>
    <xf numFmtId="0" fontId="25" fillId="0" borderId="99" xfId="51" applyFont="1" applyBorder="1" applyAlignment="1">
      <alignment horizontal="center" vertical="center"/>
      <protection/>
    </xf>
    <xf numFmtId="0" fontId="25" fillId="0" borderId="60" xfId="51" applyFont="1" applyBorder="1" applyAlignment="1">
      <alignment horizontal="center" vertical="center"/>
      <protection/>
    </xf>
    <xf numFmtId="0" fontId="84" fillId="0" borderId="97" xfId="51" applyFont="1" applyBorder="1" applyAlignment="1">
      <alignment horizontal="center" vertical="center"/>
      <protection/>
    </xf>
    <xf numFmtId="0" fontId="24" fillId="0" borderId="29" xfId="51" applyFont="1" applyFill="1" applyBorder="1" applyAlignment="1">
      <alignment vertical="center" textRotation="255"/>
      <protection/>
    </xf>
    <xf numFmtId="0" fontId="24" fillId="0" borderId="29" xfId="51" applyFont="1" applyFill="1" applyBorder="1" applyAlignment="1">
      <alignment horizontal="center" vertical="center"/>
      <protection/>
    </xf>
    <xf numFmtId="0" fontId="24" fillId="0" borderId="29" xfId="51" applyFont="1" applyFill="1" applyBorder="1" applyAlignment="1">
      <alignment horizontal="center" vertical="center" wrapText="1"/>
      <protection/>
    </xf>
    <xf numFmtId="0" fontId="25" fillId="0" borderId="29" xfId="51" applyFont="1" applyBorder="1" applyAlignment="1">
      <alignment horizontal="center" vertical="center" textRotation="255" wrapText="1"/>
      <protection/>
    </xf>
    <xf numFmtId="0" fontId="25" fillId="0" borderId="29" xfId="51" applyFont="1" applyFill="1" applyBorder="1" applyAlignment="1">
      <alignment horizontal="center" vertical="center" wrapText="1"/>
      <protection/>
    </xf>
    <xf numFmtId="0" fontId="28" fillId="0" borderId="29" xfId="51" applyFont="1" applyFill="1" applyBorder="1" applyAlignment="1">
      <alignment vertical="center" textRotation="255" wrapText="1"/>
      <protection/>
    </xf>
    <xf numFmtId="0" fontId="24" fillId="0" borderId="29" xfId="51" applyFont="1" applyFill="1" applyBorder="1" applyAlignment="1">
      <alignment vertical="center" textRotation="255" shrinkToFit="1"/>
      <protection/>
    </xf>
    <xf numFmtId="0" fontId="24" fillId="0" borderId="29" xfId="51" applyFont="1" applyFill="1" applyBorder="1" applyAlignment="1">
      <alignment horizontal="center" vertical="center" textRotation="255"/>
      <protection/>
    </xf>
    <xf numFmtId="0" fontId="24" fillId="0" borderId="29" xfId="51" applyFont="1" applyFill="1" applyBorder="1" applyAlignment="1">
      <alignment vertical="center" textRotation="255" wrapText="1"/>
      <protection/>
    </xf>
    <xf numFmtId="0" fontId="25" fillId="0" borderId="0" xfId="51" applyFont="1" applyFill="1" applyBorder="1" applyAlignment="1">
      <alignment horizontal="right" vertical="center" wrapText="1"/>
      <protection/>
    </xf>
    <xf numFmtId="0" fontId="26" fillId="0" borderId="0" xfId="51" applyFont="1" applyFill="1" applyAlignment="1">
      <alignment horizontal="center" vertical="center"/>
      <protection/>
    </xf>
    <xf numFmtId="0" fontId="24" fillId="0" borderId="29" xfId="0" applyFont="1" applyFill="1" applyBorder="1" applyAlignment="1">
      <alignment horizontal="center" vertical="center" wrapText="1"/>
    </xf>
    <xf numFmtId="0" fontId="25" fillId="0" borderId="39" xfId="0" applyFont="1" applyFill="1" applyBorder="1" applyAlignment="1">
      <alignment horizontal="center" vertical="center" wrapText="1"/>
    </xf>
    <xf numFmtId="0" fontId="25" fillId="0" borderId="100" xfId="0" applyFont="1" applyFill="1" applyBorder="1" applyAlignment="1">
      <alignment horizontal="center" vertical="center" wrapText="1"/>
    </xf>
    <xf numFmtId="0" fontId="25" fillId="0" borderId="40" xfId="0" applyFont="1" applyFill="1" applyBorder="1" applyAlignment="1">
      <alignment horizontal="center" vertical="center" wrapText="1"/>
    </xf>
  </cellXfs>
  <cellStyles count="104">
    <cellStyle name="Normal" xfId="0"/>
    <cellStyle name="20% - 輔色1" xfId="15"/>
    <cellStyle name="20% - 輔色1 2" xfId="16"/>
    <cellStyle name="20% - 輔色2" xfId="17"/>
    <cellStyle name="20% - 輔色2 2" xfId="18"/>
    <cellStyle name="20% - 輔色3" xfId="19"/>
    <cellStyle name="20% - 輔色3 2" xfId="20"/>
    <cellStyle name="20% - 輔色4" xfId="21"/>
    <cellStyle name="20% - 輔色4 2" xfId="22"/>
    <cellStyle name="20% - 輔色5" xfId="23"/>
    <cellStyle name="20% - 輔色5 2" xfId="24"/>
    <cellStyle name="20% - 輔色6" xfId="25"/>
    <cellStyle name="20% - 輔色6 2" xfId="26"/>
    <cellStyle name="40% - 輔色1" xfId="27"/>
    <cellStyle name="40% - 輔色1 2" xfId="28"/>
    <cellStyle name="40% - 輔色2" xfId="29"/>
    <cellStyle name="40% - 輔色2 2" xfId="30"/>
    <cellStyle name="40% - 輔色3" xfId="31"/>
    <cellStyle name="40% - 輔色3 2" xfId="32"/>
    <cellStyle name="40% - 輔色4" xfId="33"/>
    <cellStyle name="40% - 輔色4 2" xfId="34"/>
    <cellStyle name="40% - 輔色5" xfId="35"/>
    <cellStyle name="40% - 輔色5 2" xfId="36"/>
    <cellStyle name="40% - 輔色6" xfId="37"/>
    <cellStyle name="40% - 輔色6 2" xfId="38"/>
    <cellStyle name="60% - 輔色1" xfId="39"/>
    <cellStyle name="60% - 輔色1 2" xfId="40"/>
    <cellStyle name="60% - 輔色2" xfId="41"/>
    <cellStyle name="60% - 輔色2 2" xfId="42"/>
    <cellStyle name="60% - 輔色3" xfId="43"/>
    <cellStyle name="60% - 輔色3 2" xfId="44"/>
    <cellStyle name="60% - 輔色4" xfId="45"/>
    <cellStyle name="60% - 輔色4 2" xfId="46"/>
    <cellStyle name="60% - 輔色5" xfId="47"/>
    <cellStyle name="60% - 輔色5 2" xfId="48"/>
    <cellStyle name="60% - 輔色6" xfId="49"/>
    <cellStyle name="60% - 輔色6 2" xfId="50"/>
    <cellStyle name="一般 2" xfId="51"/>
    <cellStyle name="一般 3" xfId="52"/>
    <cellStyle name="一般 4" xfId="53"/>
    <cellStyle name="Comma" xfId="54"/>
    <cellStyle name="Comma [0]" xfId="55"/>
    <cellStyle name="中等" xfId="56"/>
    <cellStyle name="中等 2" xfId="57"/>
    <cellStyle name="合計" xfId="58"/>
    <cellStyle name="合計 2" xfId="59"/>
    <cellStyle name="好" xfId="60"/>
    <cellStyle name="好 2" xfId="61"/>
    <cellStyle name="好_○○部" xfId="62"/>
    <cellStyle name="好_99課程科目表修訂-竹日(管院休管系)990621" xfId="63"/>
    <cellStyle name="好_企管系102課程科目表1020530" xfId="64"/>
    <cellStyle name="好_企管系103課程科目表1030321" xfId="65"/>
    <cellStyle name="Percent" xfId="66"/>
    <cellStyle name="計算方式" xfId="67"/>
    <cellStyle name="計算方式 2" xfId="68"/>
    <cellStyle name="Currency" xfId="69"/>
    <cellStyle name="Currency [0]" xfId="70"/>
    <cellStyle name="連結的儲存格" xfId="71"/>
    <cellStyle name="連結的儲存格 2" xfId="72"/>
    <cellStyle name="備註" xfId="73"/>
    <cellStyle name="備註 2" xfId="74"/>
    <cellStyle name="備註 3" xfId="75"/>
    <cellStyle name="超連結 2" xfId="76"/>
    <cellStyle name="說明文字" xfId="77"/>
    <cellStyle name="說明文字 2" xfId="78"/>
    <cellStyle name="輔色1" xfId="79"/>
    <cellStyle name="輔色1 2" xfId="80"/>
    <cellStyle name="輔色2" xfId="81"/>
    <cellStyle name="輔色2 2" xfId="82"/>
    <cellStyle name="輔色3" xfId="83"/>
    <cellStyle name="輔色3 2" xfId="84"/>
    <cellStyle name="輔色4" xfId="85"/>
    <cellStyle name="輔色4 2" xfId="86"/>
    <cellStyle name="輔色5" xfId="87"/>
    <cellStyle name="輔色5 2" xfId="88"/>
    <cellStyle name="輔色6" xfId="89"/>
    <cellStyle name="輔色6 2" xfId="90"/>
    <cellStyle name="標題" xfId="91"/>
    <cellStyle name="標題 1" xfId="92"/>
    <cellStyle name="標題 1 2" xfId="93"/>
    <cellStyle name="標題 2" xfId="94"/>
    <cellStyle name="標題 2 2" xfId="95"/>
    <cellStyle name="標題 3" xfId="96"/>
    <cellStyle name="標題 3 2" xfId="97"/>
    <cellStyle name="標題 4" xfId="98"/>
    <cellStyle name="標題 4 2" xfId="99"/>
    <cellStyle name="標題 5" xfId="100"/>
    <cellStyle name="課程資訊明細_d" xfId="101"/>
    <cellStyle name="課程資訊明細_xl26" xfId="102"/>
    <cellStyle name="課程資訊明細_xl29" xfId="103"/>
    <cellStyle name="輸入" xfId="104"/>
    <cellStyle name="輸入 2" xfId="105"/>
    <cellStyle name="輸出" xfId="106"/>
    <cellStyle name="輸出 2" xfId="107"/>
    <cellStyle name="檢查儲存格" xfId="108"/>
    <cellStyle name="檢查儲存格 2" xfId="109"/>
    <cellStyle name="壞" xfId="110"/>
    <cellStyle name="壞 2" xfId="111"/>
    <cellStyle name="壞_○○部" xfId="112"/>
    <cellStyle name="壞_99課程科目表修訂-竹日(管院休管系)990621" xfId="113"/>
    <cellStyle name="壞_企管系102課程科目表1020530" xfId="114"/>
    <cellStyle name="壞_企管系103課程科目表1030321" xfId="115"/>
    <cellStyle name="警告文字" xfId="116"/>
    <cellStyle name="警告文字 2" xfId="1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9"/>
    <pageSetUpPr fitToPage="1"/>
  </sheetPr>
  <dimension ref="A1:IV49"/>
  <sheetViews>
    <sheetView view="pageBreakPreview" zoomScale="106" zoomScaleNormal="60" zoomScaleSheetLayoutView="106" zoomScalePageLayoutView="0" workbookViewId="0" topLeftCell="A16">
      <selection activeCell="C16" sqref="C16:C17"/>
    </sheetView>
  </sheetViews>
  <sheetFormatPr defaultColWidth="8.625" defaultRowHeight="12.75"/>
  <cols>
    <col min="1" max="1" width="3.375" style="1" customWidth="1"/>
    <col min="2" max="2" width="5.00390625" style="1" customWidth="1"/>
    <col min="3" max="3" width="10.25390625" style="2" customWidth="1"/>
    <col min="4" max="4" width="15.125" style="3" customWidth="1"/>
    <col min="5" max="6" width="2.75390625" style="2" customWidth="1"/>
    <col min="7" max="7" width="10.25390625" style="2" customWidth="1"/>
    <col min="8" max="8" width="15.125" style="3" customWidth="1"/>
    <col min="9" max="10" width="2.75390625" style="2" customWidth="1"/>
    <col min="11" max="11" width="10.25390625" style="3" customWidth="1"/>
    <col min="12" max="12" width="15.125" style="3" customWidth="1"/>
    <col min="13" max="14" width="2.75390625" style="3" customWidth="1"/>
    <col min="15" max="15" width="10.25390625" style="3" customWidth="1"/>
    <col min="16" max="16" width="15.125" style="3" customWidth="1"/>
    <col min="17" max="18" width="2.75390625" style="3" customWidth="1"/>
    <col min="19" max="19" width="10.25390625" style="3" customWidth="1"/>
    <col min="20" max="20" width="15.125" style="3" customWidth="1"/>
    <col min="21" max="22" width="2.75390625" style="3" customWidth="1"/>
    <col min="23" max="23" width="10.25390625" style="3" customWidth="1"/>
    <col min="24" max="24" width="15.125" style="3" customWidth="1"/>
    <col min="25" max="26" width="2.75390625" style="3" customWidth="1"/>
    <col min="27" max="27" width="10.25390625" style="3" customWidth="1"/>
    <col min="28" max="28" width="15.125" style="3" customWidth="1"/>
    <col min="29" max="30" width="2.75390625" style="3" customWidth="1"/>
    <col min="31" max="31" width="10.875" style="3" customWidth="1"/>
    <col min="32" max="32" width="15.125" style="3" customWidth="1"/>
    <col min="33" max="34" width="2.75390625" style="3" customWidth="1"/>
    <col min="35" max="16384" width="8.625" style="3" customWidth="1"/>
  </cols>
  <sheetData>
    <row r="1" spans="1:34" ht="15.75" customHeight="1">
      <c r="A1" s="494"/>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row>
    <row r="2" spans="1:34" s="4" customFormat="1" ht="27.75">
      <c r="A2" s="495" t="s">
        <v>327</v>
      </c>
      <c r="B2" s="495"/>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1:34" s="5" customFormat="1" ht="18" customHeight="1">
      <c r="A3" s="494" t="s">
        <v>359</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row>
    <row r="4" spans="1:34" ht="18" customHeight="1">
      <c r="A4" s="492" t="s">
        <v>0</v>
      </c>
      <c r="B4" s="492"/>
      <c r="C4" s="464" t="s">
        <v>1</v>
      </c>
      <c r="D4" s="464"/>
      <c r="E4" s="464"/>
      <c r="F4" s="464"/>
      <c r="G4" s="464"/>
      <c r="H4" s="464"/>
      <c r="I4" s="464"/>
      <c r="J4" s="464"/>
      <c r="K4" s="464" t="s">
        <v>2</v>
      </c>
      <c r="L4" s="464"/>
      <c r="M4" s="464"/>
      <c r="N4" s="464"/>
      <c r="O4" s="464"/>
      <c r="P4" s="464"/>
      <c r="Q4" s="464"/>
      <c r="R4" s="464"/>
      <c r="S4" s="464" t="s">
        <v>3</v>
      </c>
      <c r="T4" s="464"/>
      <c r="U4" s="464"/>
      <c r="V4" s="464"/>
      <c r="W4" s="464"/>
      <c r="X4" s="464"/>
      <c r="Y4" s="464"/>
      <c r="Z4" s="464"/>
      <c r="AA4" s="464" t="s">
        <v>4</v>
      </c>
      <c r="AB4" s="464"/>
      <c r="AC4" s="464"/>
      <c r="AD4" s="464"/>
      <c r="AE4" s="464"/>
      <c r="AF4" s="464"/>
      <c r="AG4" s="464"/>
      <c r="AH4" s="464"/>
    </row>
    <row r="5" spans="1:34" s="2" customFormat="1" ht="18" customHeight="1">
      <c r="A5" s="492" t="s">
        <v>5</v>
      </c>
      <c r="B5" s="492"/>
      <c r="C5" s="464" t="s">
        <v>6</v>
      </c>
      <c r="D5" s="464"/>
      <c r="E5" s="464"/>
      <c r="F5" s="464"/>
      <c r="G5" s="464" t="s">
        <v>7</v>
      </c>
      <c r="H5" s="464"/>
      <c r="I5" s="464"/>
      <c r="J5" s="464"/>
      <c r="K5" s="464" t="s">
        <v>6</v>
      </c>
      <c r="L5" s="464"/>
      <c r="M5" s="464"/>
      <c r="N5" s="464"/>
      <c r="O5" s="464" t="s">
        <v>7</v>
      </c>
      <c r="P5" s="464"/>
      <c r="Q5" s="464"/>
      <c r="R5" s="464"/>
      <c r="S5" s="464" t="s">
        <v>6</v>
      </c>
      <c r="T5" s="464"/>
      <c r="U5" s="464"/>
      <c r="V5" s="464"/>
      <c r="W5" s="464" t="s">
        <v>7</v>
      </c>
      <c r="X5" s="464"/>
      <c r="Y5" s="464"/>
      <c r="Z5" s="464"/>
      <c r="AA5" s="464" t="s">
        <v>6</v>
      </c>
      <c r="AB5" s="464"/>
      <c r="AC5" s="464"/>
      <c r="AD5" s="464"/>
      <c r="AE5" s="464" t="s">
        <v>7</v>
      </c>
      <c r="AF5" s="464"/>
      <c r="AG5" s="464"/>
      <c r="AH5" s="464"/>
    </row>
    <row r="6" spans="1:34" ht="33" customHeight="1" thickBot="1">
      <c r="A6" s="493" t="s">
        <v>8</v>
      </c>
      <c r="B6" s="493"/>
      <c r="C6" s="6" t="s">
        <v>9</v>
      </c>
      <c r="D6" s="7" t="s">
        <v>10</v>
      </c>
      <c r="E6" s="6" t="s">
        <v>11</v>
      </c>
      <c r="F6" s="6" t="s">
        <v>12</v>
      </c>
      <c r="G6" s="6" t="s">
        <v>9</v>
      </c>
      <c r="H6" s="6" t="s">
        <v>10</v>
      </c>
      <c r="I6" s="6" t="s">
        <v>11</v>
      </c>
      <c r="J6" s="6" t="s">
        <v>12</v>
      </c>
      <c r="K6" s="6" t="s">
        <v>9</v>
      </c>
      <c r="L6" s="6" t="s">
        <v>10</v>
      </c>
      <c r="M6" s="6" t="s">
        <v>11</v>
      </c>
      <c r="N6" s="6" t="s">
        <v>12</v>
      </c>
      <c r="O6" s="6" t="s">
        <v>9</v>
      </c>
      <c r="P6" s="6" t="s">
        <v>10</v>
      </c>
      <c r="Q6" s="6" t="s">
        <v>11</v>
      </c>
      <c r="R6" s="6" t="s">
        <v>12</v>
      </c>
      <c r="S6" s="6" t="s">
        <v>9</v>
      </c>
      <c r="T6" s="6" t="s">
        <v>10</v>
      </c>
      <c r="U6" s="6" t="s">
        <v>11</v>
      </c>
      <c r="V6" s="6" t="s">
        <v>12</v>
      </c>
      <c r="W6" s="6" t="s">
        <v>9</v>
      </c>
      <c r="X6" s="6" t="s">
        <v>10</v>
      </c>
      <c r="Y6" s="6" t="s">
        <v>11</v>
      </c>
      <c r="Z6" s="6" t="s">
        <v>12</v>
      </c>
      <c r="AA6" s="7" t="s">
        <v>9</v>
      </c>
      <c r="AB6" s="7" t="s">
        <v>10</v>
      </c>
      <c r="AC6" s="6" t="s">
        <v>11</v>
      </c>
      <c r="AD6" s="6" t="s">
        <v>12</v>
      </c>
      <c r="AE6" s="7" t="s">
        <v>9</v>
      </c>
      <c r="AF6" s="7" t="s">
        <v>10</v>
      </c>
      <c r="AG6" s="6" t="s">
        <v>11</v>
      </c>
      <c r="AH6" s="6" t="s">
        <v>12</v>
      </c>
    </row>
    <row r="7" spans="1:34" s="8" customFormat="1" ht="18" thickBot="1" thickTop="1">
      <c r="A7" s="493"/>
      <c r="B7" s="493"/>
      <c r="C7" s="113" t="s">
        <v>174</v>
      </c>
      <c r="D7" s="114" t="s">
        <v>175</v>
      </c>
      <c r="E7" s="115">
        <v>2</v>
      </c>
      <c r="F7" s="115">
        <v>2</v>
      </c>
      <c r="G7" s="113" t="s">
        <v>176</v>
      </c>
      <c r="H7" s="116" t="s">
        <v>177</v>
      </c>
      <c r="I7" s="115">
        <v>2</v>
      </c>
      <c r="J7" s="117">
        <v>2</v>
      </c>
      <c r="K7" s="118" t="s">
        <v>178</v>
      </c>
      <c r="L7" s="119" t="s">
        <v>179</v>
      </c>
      <c r="M7" s="115">
        <v>2</v>
      </c>
      <c r="N7" s="115">
        <v>2</v>
      </c>
      <c r="O7" s="113" t="s">
        <v>180</v>
      </c>
      <c r="P7" s="119" t="s">
        <v>181</v>
      </c>
      <c r="Q7" s="115">
        <v>2</v>
      </c>
      <c r="R7" s="115">
        <v>2</v>
      </c>
      <c r="S7" s="120"/>
      <c r="T7" s="121"/>
      <c r="U7" s="120"/>
      <c r="V7" s="120"/>
      <c r="W7" s="122" t="s">
        <v>182</v>
      </c>
      <c r="X7" s="121" t="s">
        <v>183</v>
      </c>
      <c r="Y7" s="120">
        <v>2</v>
      </c>
      <c r="Z7" s="120">
        <v>2</v>
      </c>
      <c r="AA7" s="123"/>
      <c r="AB7" s="124"/>
      <c r="AC7" s="115"/>
      <c r="AD7" s="115"/>
      <c r="AE7" s="123"/>
      <c r="AF7" s="124"/>
      <c r="AG7" s="115"/>
      <c r="AH7" s="125"/>
    </row>
    <row r="8" spans="1:34" s="8" customFormat="1" ht="18" thickBot="1" thickTop="1">
      <c r="A8" s="493"/>
      <c r="B8" s="493"/>
      <c r="C8" s="113" t="s">
        <v>184</v>
      </c>
      <c r="D8" s="126" t="s">
        <v>185</v>
      </c>
      <c r="E8" s="118">
        <v>2</v>
      </c>
      <c r="F8" s="118">
        <v>2</v>
      </c>
      <c r="G8" s="113" t="s">
        <v>186</v>
      </c>
      <c r="H8" s="119" t="s">
        <v>187</v>
      </c>
      <c r="I8" s="118">
        <v>2</v>
      </c>
      <c r="J8" s="127">
        <v>2</v>
      </c>
      <c r="K8" s="118" t="s">
        <v>188</v>
      </c>
      <c r="L8" s="126" t="s">
        <v>189</v>
      </c>
      <c r="M8" s="118">
        <v>2</v>
      </c>
      <c r="N8" s="118">
        <v>2</v>
      </c>
      <c r="O8" s="113" t="s">
        <v>190</v>
      </c>
      <c r="P8" s="126" t="s">
        <v>191</v>
      </c>
      <c r="Q8" s="118">
        <v>2</v>
      </c>
      <c r="R8" s="118">
        <v>2</v>
      </c>
      <c r="S8" s="128"/>
      <c r="T8" s="129"/>
      <c r="U8" s="118"/>
      <c r="V8" s="118"/>
      <c r="W8" s="130"/>
      <c r="X8" s="131"/>
      <c r="Y8" s="118"/>
      <c r="Z8" s="127"/>
      <c r="AA8" s="132"/>
      <c r="AB8" s="132"/>
      <c r="AC8" s="118"/>
      <c r="AD8" s="118"/>
      <c r="AE8" s="132"/>
      <c r="AF8" s="132"/>
      <c r="AG8" s="118"/>
      <c r="AH8" s="133"/>
    </row>
    <row r="9" spans="1:34" s="8" customFormat="1" ht="18" thickBot="1" thickTop="1">
      <c r="A9" s="493"/>
      <c r="B9" s="493"/>
      <c r="C9" s="113" t="s">
        <v>192</v>
      </c>
      <c r="D9" s="126" t="s">
        <v>193</v>
      </c>
      <c r="E9" s="118">
        <v>2</v>
      </c>
      <c r="F9" s="118">
        <v>2</v>
      </c>
      <c r="G9" s="113" t="s">
        <v>192</v>
      </c>
      <c r="H9" s="126" t="s">
        <v>194</v>
      </c>
      <c r="I9" s="118">
        <v>2</v>
      </c>
      <c r="J9" s="127">
        <v>2</v>
      </c>
      <c r="K9" s="118"/>
      <c r="L9" s="129"/>
      <c r="M9" s="118"/>
      <c r="N9" s="118"/>
      <c r="O9" s="113"/>
      <c r="P9" s="129"/>
      <c r="Q9" s="118"/>
      <c r="R9" s="118"/>
      <c r="S9" s="128"/>
      <c r="T9" s="129"/>
      <c r="U9" s="118"/>
      <c r="V9" s="118"/>
      <c r="W9" s="130"/>
      <c r="X9" s="131"/>
      <c r="Y9" s="118"/>
      <c r="Z9" s="127"/>
      <c r="AA9" s="132"/>
      <c r="AB9" s="132"/>
      <c r="AC9" s="118"/>
      <c r="AD9" s="118"/>
      <c r="AE9" s="132"/>
      <c r="AF9" s="132"/>
      <c r="AG9" s="118"/>
      <c r="AH9" s="133"/>
    </row>
    <row r="10" spans="1:34" s="8" customFormat="1" ht="18" thickBot="1" thickTop="1">
      <c r="A10" s="493"/>
      <c r="B10" s="493"/>
      <c r="C10" s="134" t="s">
        <v>195</v>
      </c>
      <c r="D10" s="135" t="s">
        <v>196</v>
      </c>
      <c r="E10" s="120">
        <v>0</v>
      </c>
      <c r="F10" s="120">
        <v>1</v>
      </c>
      <c r="G10" s="113" t="s">
        <v>197</v>
      </c>
      <c r="H10" s="136" t="s">
        <v>198</v>
      </c>
      <c r="I10" s="137">
        <v>0</v>
      </c>
      <c r="J10" s="138">
        <v>1</v>
      </c>
      <c r="K10" s="120"/>
      <c r="L10" s="135"/>
      <c r="M10" s="120"/>
      <c r="N10" s="120"/>
      <c r="O10" s="113"/>
      <c r="P10" s="129"/>
      <c r="Q10" s="118"/>
      <c r="R10" s="118"/>
      <c r="S10" s="128"/>
      <c r="T10" s="129"/>
      <c r="U10" s="118"/>
      <c r="V10" s="118"/>
      <c r="W10" s="130"/>
      <c r="X10" s="131"/>
      <c r="Y10" s="118"/>
      <c r="Z10" s="127"/>
      <c r="AA10" s="132"/>
      <c r="AB10" s="132"/>
      <c r="AC10" s="118"/>
      <c r="AD10" s="118"/>
      <c r="AE10" s="132"/>
      <c r="AF10" s="132"/>
      <c r="AG10" s="118"/>
      <c r="AH10" s="133"/>
    </row>
    <row r="11" spans="1:34" s="8" customFormat="1" ht="18" thickBot="1" thickTop="1">
      <c r="A11" s="493"/>
      <c r="B11" s="493"/>
      <c r="C11" s="113" t="s">
        <v>199</v>
      </c>
      <c r="D11" s="139" t="s">
        <v>200</v>
      </c>
      <c r="E11" s="137">
        <v>2</v>
      </c>
      <c r="F11" s="137">
        <v>2</v>
      </c>
      <c r="G11" s="113" t="s">
        <v>201</v>
      </c>
      <c r="H11" s="136" t="s">
        <v>202</v>
      </c>
      <c r="I11" s="137">
        <v>2</v>
      </c>
      <c r="J11" s="138">
        <v>2</v>
      </c>
      <c r="K11" s="137"/>
      <c r="L11" s="140"/>
      <c r="M11" s="141"/>
      <c r="N11" s="137"/>
      <c r="O11" s="137"/>
      <c r="P11" s="142"/>
      <c r="Q11" s="137"/>
      <c r="R11" s="137"/>
      <c r="S11" s="141"/>
      <c r="T11" s="142"/>
      <c r="U11" s="137"/>
      <c r="V11" s="137"/>
      <c r="W11" s="130"/>
      <c r="X11" s="131"/>
      <c r="Y11" s="137"/>
      <c r="Z11" s="138"/>
      <c r="AA11" s="143"/>
      <c r="AB11" s="143"/>
      <c r="AC11" s="137"/>
      <c r="AD11" s="137"/>
      <c r="AE11" s="143"/>
      <c r="AF11" s="143"/>
      <c r="AG11" s="137"/>
      <c r="AH11" s="144"/>
    </row>
    <row r="12" spans="1:34" s="8" customFormat="1" ht="18" thickBot="1" thickTop="1">
      <c r="A12" s="493"/>
      <c r="B12" s="493"/>
      <c r="C12" s="113" t="s">
        <v>203</v>
      </c>
      <c r="D12" s="139" t="s">
        <v>204</v>
      </c>
      <c r="E12" s="137">
        <v>2</v>
      </c>
      <c r="F12" s="137">
        <v>2</v>
      </c>
      <c r="G12" s="113"/>
      <c r="H12" s="145"/>
      <c r="I12" s="146"/>
      <c r="J12" s="146"/>
      <c r="K12" s="137"/>
      <c r="L12" s="140"/>
      <c r="M12" s="141"/>
      <c r="N12" s="137"/>
      <c r="O12" s="137"/>
      <c r="P12" s="143"/>
      <c r="Q12" s="137"/>
      <c r="R12" s="137"/>
      <c r="S12" s="141"/>
      <c r="T12" s="142"/>
      <c r="U12" s="137"/>
      <c r="V12" s="137"/>
      <c r="W12" s="147"/>
      <c r="X12" s="148"/>
      <c r="Y12" s="149"/>
      <c r="Z12" s="138"/>
      <c r="AA12" s="143"/>
      <c r="AB12" s="143"/>
      <c r="AC12" s="137"/>
      <c r="AD12" s="137"/>
      <c r="AE12" s="143"/>
      <c r="AF12" s="143"/>
      <c r="AG12" s="137"/>
      <c r="AH12" s="144"/>
    </row>
    <row r="13" spans="1:34" s="8" customFormat="1" ht="18" thickBot="1" thickTop="1">
      <c r="A13" s="482" t="s">
        <v>13</v>
      </c>
      <c r="B13" s="482"/>
      <c r="C13" s="150"/>
      <c r="D13" s="151"/>
      <c r="E13" s="152">
        <f>SUM(E7:E8,E12)</f>
        <v>6</v>
      </c>
      <c r="F13" s="152">
        <f>SUM(F7:F8,F10:F12)</f>
        <v>9</v>
      </c>
      <c r="G13" s="153"/>
      <c r="H13" s="154"/>
      <c r="I13" s="155">
        <f>SUM(I7:I8,I12)</f>
        <v>4</v>
      </c>
      <c r="J13" s="155">
        <f>SUM(J7:J8,J10:J12)</f>
        <v>7</v>
      </c>
      <c r="K13" s="152"/>
      <c r="L13" s="156"/>
      <c r="M13" s="152">
        <f>SUM(M8:M12)</f>
        <v>2</v>
      </c>
      <c r="N13" s="152">
        <f>SUM(N8:N12)</f>
        <v>2</v>
      </c>
      <c r="O13" s="152"/>
      <c r="P13" s="156"/>
      <c r="Q13" s="152">
        <f>SUM(Q8:Q12)</f>
        <v>2</v>
      </c>
      <c r="R13" s="152">
        <f>SUM(R8:R12)</f>
        <v>2</v>
      </c>
      <c r="S13" s="150"/>
      <c r="T13" s="156"/>
      <c r="U13" s="152">
        <f>SUM(U7:U12)</f>
        <v>0</v>
      </c>
      <c r="V13" s="152">
        <f>SUM(V7:V12)</f>
        <v>0</v>
      </c>
      <c r="W13" s="157"/>
      <c r="X13" s="158"/>
      <c r="Y13" s="159">
        <f>SUM(Y7:Y12)</f>
        <v>2</v>
      </c>
      <c r="Z13" s="152">
        <f>SUM(Z7:Z12)</f>
        <v>2</v>
      </c>
      <c r="AA13" s="156"/>
      <c r="AB13" s="156"/>
      <c r="AC13" s="152">
        <f>SUM(AC7:AC12)</f>
        <v>0</v>
      </c>
      <c r="AD13" s="152">
        <f>SUM(AD7:AD12)</f>
        <v>0</v>
      </c>
      <c r="AE13" s="156"/>
      <c r="AF13" s="156"/>
      <c r="AG13" s="152">
        <f>SUM(AG7:AG12)</f>
        <v>0</v>
      </c>
      <c r="AH13" s="160">
        <f>SUM(AH7:AH12)</f>
        <v>0</v>
      </c>
    </row>
    <row r="14" spans="1:34" s="8" customFormat="1" ht="16.5" customHeight="1" thickTop="1">
      <c r="A14" s="489" t="s">
        <v>14</v>
      </c>
      <c r="B14" s="490" t="s">
        <v>15</v>
      </c>
      <c r="C14" s="485"/>
      <c r="D14" s="486"/>
      <c r="E14" s="485"/>
      <c r="F14" s="485"/>
      <c r="G14" s="485"/>
      <c r="H14" s="486"/>
      <c r="I14" s="485"/>
      <c r="J14" s="485"/>
      <c r="K14" s="485"/>
      <c r="L14" s="500" t="s">
        <v>350</v>
      </c>
      <c r="M14" s="496">
        <v>2</v>
      </c>
      <c r="N14" s="496">
        <v>2</v>
      </c>
      <c r="O14" s="496"/>
      <c r="P14" s="502" t="s">
        <v>351</v>
      </c>
      <c r="Q14" s="496">
        <v>2</v>
      </c>
      <c r="R14" s="504">
        <v>2</v>
      </c>
      <c r="S14" s="506"/>
      <c r="T14" s="502" t="s">
        <v>352</v>
      </c>
      <c r="U14" s="496">
        <v>2</v>
      </c>
      <c r="V14" s="510">
        <v>2</v>
      </c>
      <c r="W14" s="485"/>
      <c r="X14" s="486"/>
      <c r="Y14" s="485"/>
      <c r="Z14" s="486"/>
      <c r="AA14" s="485"/>
      <c r="AB14" s="485"/>
      <c r="AC14" s="486"/>
      <c r="AD14" s="485"/>
      <c r="AE14" s="486"/>
      <c r="AF14" s="485"/>
      <c r="AG14" s="485"/>
      <c r="AH14" s="486"/>
    </row>
    <row r="15" spans="1:34" s="8" customFormat="1" ht="16.5" customHeight="1">
      <c r="A15" s="489"/>
      <c r="B15" s="490"/>
      <c r="C15" s="471"/>
      <c r="D15" s="487"/>
      <c r="E15" s="471"/>
      <c r="F15" s="471"/>
      <c r="G15" s="471"/>
      <c r="H15" s="487"/>
      <c r="I15" s="471"/>
      <c r="J15" s="471"/>
      <c r="K15" s="471"/>
      <c r="L15" s="501"/>
      <c r="M15" s="497"/>
      <c r="N15" s="497"/>
      <c r="O15" s="497"/>
      <c r="P15" s="503"/>
      <c r="Q15" s="497"/>
      <c r="R15" s="505"/>
      <c r="S15" s="507"/>
      <c r="T15" s="503"/>
      <c r="U15" s="497"/>
      <c r="V15" s="511"/>
      <c r="W15" s="471"/>
      <c r="X15" s="487"/>
      <c r="Y15" s="471"/>
      <c r="Z15" s="487"/>
      <c r="AA15" s="471"/>
      <c r="AB15" s="471"/>
      <c r="AC15" s="487"/>
      <c r="AD15" s="471"/>
      <c r="AE15" s="487"/>
      <c r="AF15" s="471"/>
      <c r="AG15" s="471"/>
      <c r="AH15" s="487"/>
    </row>
    <row r="16" spans="1:34" s="8" customFormat="1" ht="16.5" customHeight="1">
      <c r="A16" s="489"/>
      <c r="B16" s="491" t="s">
        <v>17</v>
      </c>
      <c r="C16" s="469" t="s">
        <v>18</v>
      </c>
      <c r="D16" s="498" t="s">
        <v>19</v>
      </c>
      <c r="E16" s="469">
        <v>2</v>
      </c>
      <c r="F16" s="469">
        <v>2</v>
      </c>
      <c r="G16" s="469" t="s">
        <v>20</v>
      </c>
      <c r="H16" s="498" t="s">
        <v>21</v>
      </c>
      <c r="I16" s="469">
        <v>2</v>
      </c>
      <c r="J16" s="469">
        <v>2</v>
      </c>
      <c r="K16" s="469"/>
      <c r="L16" s="498"/>
      <c r="M16" s="469"/>
      <c r="N16" s="469"/>
      <c r="O16" s="469"/>
      <c r="P16" s="498"/>
      <c r="Q16" s="469"/>
      <c r="R16" s="469"/>
      <c r="S16" s="508"/>
      <c r="T16" s="469"/>
      <c r="U16" s="498"/>
      <c r="V16" s="469"/>
      <c r="W16" s="469"/>
      <c r="X16" s="498"/>
      <c r="Y16" s="469"/>
      <c r="Z16" s="498"/>
      <c r="AA16" s="469"/>
      <c r="AB16" s="469"/>
      <c r="AC16" s="498"/>
      <c r="AD16" s="469"/>
      <c r="AE16" s="498"/>
      <c r="AF16" s="469"/>
      <c r="AG16" s="469"/>
      <c r="AH16" s="498"/>
    </row>
    <row r="17" spans="1:34" s="8" customFormat="1" ht="17.25" customHeight="1" thickBot="1">
      <c r="A17" s="489"/>
      <c r="B17" s="491"/>
      <c r="C17" s="488"/>
      <c r="D17" s="499"/>
      <c r="E17" s="488"/>
      <c r="F17" s="488"/>
      <c r="G17" s="488"/>
      <c r="H17" s="499"/>
      <c r="I17" s="488"/>
      <c r="J17" s="488"/>
      <c r="K17" s="488"/>
      <c r="L17" s="499"/>
      <c r="M17" s="488"/>
      <c r="N17" s="488"/>
      <c r="O17" s="488"/>
      <c r="P17" s="499"/>
      <c r="Q17" s="488"/>
      <c r="R17" s="488"/>
      <c r="S17" s="509"/>
      <c r="T17" s="488"/>
      <c r="U17" s="499"/>
      <c r="V17" s="488"/>
      <c r="W17" s="488"/>
      <c r="X17" s="499"/>
      <c r="Y17" s="488"/>
      <c r="Z17" s="499"/>
      <c r="AA17" s="488"/>
      <c r="AB17" s="488"/>
      <c r="AC17" s="499"/>
      <c r="AD17" s="488"/>
      <c r="AE17" s="499"/>
      <c r="AF17" s="488"/>
      <c r="AG17" s="488"/>
      <c r="AH17" s="499"/>
    </row>
    <row r="18" spans="1:34" s="8" customFormat="1" ht="18" thickBot="1" thickTop="1">
      <c r="A18" s="482" t="s">
        <v>13</v>
      </c>
      <c r="B18" s="482"/>
      <c r="C18" s="9"/>
      <c r="D18" s="10"/>
      <c r="E18" s="9">
        <v>0</v>
      </c>
      <c r="F18" s="9">
        <v>2</v>
      </c>
      <c r="G18" s="11"/>
      <c r="H18" s="12"/>
      <c r="I18" s="9">
        <v>0</v>
      </c>
      <c r="J18" s="9">
        <v>2</v>
      </c>
      <c r="K18" s="9"/>
      <c r="L18" s="21"/>
      <c r="M18" s="9">
        <v>2</v>
      </c>
      <c r="N18" s="9">
        <v>2</v>
      </c>
      <c r="O18" s="9"/>
      <c r="P18" s="21"/>
      <c r="Q18" s="9">
        <v>2</v>
      </c>
      <c r="R18" s="9">
        <v>2</v>
      </c>
      <c r="S18" s="9"/>
      <c r="T18" s="21"/>
      <c r="U18" s="9">
        <v>2</v>
      </c>
      <c r="V18" s="9">
        <f>SUM(V14:V17)</f>
        <v>2</v>
      </c>
      <c r="W18" s="9"/>
      <c r="X18" s="21"/>
      <c r="Y18" s="9">
        <v>0</v>
      </c>
      <c r="Z18" s="9">
        <f>SUM(Z14:Z17)</f>
        <v>0</v>
      </c>
      <c r="AA18" s="13"/>
      <c r="AB18" s="21"/>
      <c r="AC18" s="9">
        <f>SUM(AC14:AC17)</f>
        <v>0</v>
      </c>
      <c r="AD18" s="9">
        <f>SUM(AD14:AD17)</f>
        <v>0</v>
      </c>
      <c r="AE18" s="13"/>
      <c r="AF18" s="21"/>
      <c r="AG18" s="9">
        <f>SUM(AG14:AG17)</f>
        <v>0</v>
      </c>
      <c r="AH18" s="9">
        <f>SUM(AH14:AH17)</f>
        <v>0</v>
      </c>
    </row>
    <row r="19" spans="1:34" s="8" customFormat="1" ht="12.75" customHeight="1" thickTop="1">
      <c r="A19" s="483" t="s">
        <v>354</v>
      </c>
      <c r="B19" s="483"/>
      <c r="C19" s="384" t="s">
        <v>205</v>
      </c>
      <c r="D19" s="385" t="s">
        <v>206</v>
      </c>
      <c r="E19" s="386">
        <v>2</v>
      </c>
      <c r="F19" s="386">
        <v>2</v>
      </c>
      <c r="G19" s="72" t="s">
        <v>207</v>
      </c>
      <c r="H19" s="58" t="s">
        <v>208</v>
      </c>
      <c r="I19" s="72">
        <v>2</v>
      </c>
      <c r="J19" s="72">
        <v>2</v>
      </c>
      <c r="K19" s="166"/>
      <c r="L19" s="16"/>
      <c r="M19" s="14"/>
      <c r="N19" s="14"/>
      <c r="O19" s="15"/>
      <c r="P19" s="16"/>
      <c r="Q19" s="14"/>
      <c r="R19" s="14"/>
      <c r="S19" s="15" t="s">
        <v>23</v>
      </c>
      <c r="T19" s="16" t="s">
        <v>24</v>
      </c>
      <c r="U19" s="14">
        <v>2</v>
      </c>
      <c r="V19" s="14">
        <v>2</v>
      </c>
      <c r="W19" s="15"/>
      <c r="X19" s="16"/>
      <c r="Y19" s="14"/>
      <c r="Z19" s="14"/>
      <c r="AA19" s="16"/>
      <c r="AB19" s="16"/>
      <c r="AC19" s="14"/>
      <c r="AD19" s="14"/>
      <c r="AE19" s="16"/>
      <c r="AF19" s="16"/>
      <c r="AG19" s="15"/>
      <c r="AH19" s="15"/>
    </row>
    <row r="20" spans="1:34" s="8" customFormat="1" ht="17.25" thickBot="1">
      <c r="A20" s="483"/>
      <c r="B20" s="483"/>
      <c r="C20" s="387"/>
      <c r="D20" s="388"/>
      <c r="E20" s="387"/>
      <c r="F20" s="387"/>
      <c r="G20" s="19"/>
      <c r="H20" s="20"/>
      <c r="I20" s="18"/>
      <c r="J20" s="18"/>
      <c r="K20" s="19"/>
      <c r="L20" s="20"/>
      <c r="M20" s="18"/>
      <c r="N20" s="18"/>
      <c r="O20" s="19"/>
      <c r="P20" s="20"/>
      <c r="Q20" s="18"/>
      <c r="R20" s="18"/>
      <c r="S20" s="19"/>
      <c r="T20" s="20"/>
      <c r="U20" s="18"/>
      <c r="V20" s="18"/>
      <c r="W20" s="19"/>
      <c r="X20" s="20"/>
      <c r="Y20" s="18"/>
      <c r="Z20" s="18"/>
      <c r="AA20" s="20"/>
      <c r="AB20" s="20"/>
      <c r="AC20" s="18"/>
      <c r="AD20" s="18"/>
      <c r="AE20" s="20"/>
      <c r="AF20" s="20"/>
      <c r="AG20" s="19"/>
      <c r="AH20" s="19"/>
    </row>
    <row r="21" spans="1:34" s="8" customFormat="1" ht="18" thickBot="1" thickTop="1">
      <c r="A21" s="484" t="s">
        <v>13</v>
      </c>
      <c r="B21" s="484"/>
      <c r="C21" s="391"/>
      <c r="D21" s="392"/>
      <c r="E21" s="393">
        <f>SUM(E19:E20)</f>
        <v>2</v>
      </c>
      <c r="F21" s="393">
        <f>SUM(F19:F20)</f>
        <v>2</v>
      </c>
      <c r="G21" s="394"/>
      <c r="H21" s="395"/>
      <c r="I21" s="396">
        <f>SUM(I19:I20)</f>
        <v>2</v>
      </c>
      <c r="J21" s="396">
        <f>SUM(J19:J20)</f>
        <v>2</v>
      </c>
      <c r="K21" s="394"/>
      <c r="L21" s="12"/>
      <c r="M21" s="9">
        <f>SUM(M19:M20)</f>
        <v>0</v>
      </c>
      <c r="N21" s="9">
        <f>SUM(N19:N20)</f>
        <v>0</v>
      </c>
      <c r="O21" s="11"/>
      <c r="P21" s="12"/>
      <c r="Q21" s="9">
        <f>SUM(Q19:Q20)</f>
        <v>0</v>
      </c>
      <c r="R21" s="9">
        <f>SUM(R19:R20)</f>
        <v>0</v>
      </c>
      <c r="S21" s="11"/>
      <c r="T21" s="12"/>
      <c r="U21" s="9">
        <f>SUM(U19:U20)</f>
        <v>2</v>
      </c>
      <c r="V21" s="9">
        <f>SUM(V19:V20)</f>
        <v>2</v>
      </c>
      <c r="W21" s="11"/>
      <c r="X21" s="12"/>
      <c r="Y21" s="9">
        <f>SUM(Y19:Y20)</f>
        <v>0</v>
      </c>
      <c r="Z21" s="9">
        <v>0</v>
      </c>
      <c r="AA21" s="12"/>
      <c r="AB21" s="12"/>
      <c r="AC21" s="9">
        <f>SUM(AC19:AC20)</f>
        <v>0</v>
      </c>
      <c r="AD21" s="9">
        <f>SUM(AD19:AD20)</f>
        <v>0</v>
      </c>
      <c r="AE21" s="12"/>
      <c r="AF21" s="12"/>
      <c r="AG21" s="9">
        <f>SUM(AG19:AG20)</f>
        <v>0</v>
      </c>
      <c r="AH21" s="9">
        <f>SUM(AH19:AH20)</f>
        <v>0</v>
      </c>
    </row>
    <row r="22" spans="1:256" ht="17.25" thickTop="1">
      <c r="A22" s="472" t="s">
        <v>342</v>
      </c>
      <c r="B22" s="472"/>
      <c r="C22" s="456"/>
      <c r="D22" s="402" t="s">
        <v>355</v>
      </c>
      <c r="E22" s="401">
        <v>2</v>
      </c>
      <c r="F22" s="401">
        <v>2</v>
      </c>
      <c r="G22" s="401"/>
      <c r="H22" s="402" t="s">
        <v>356</v>
      </c>
      <c r="I22" s="403">
        <v>2</v>
      </c>
      <c r="J22" s="407">
        <v>2</v>
      </c>
      <c r="K22" s="408"/>
      <c r="L22" s="410"/>
      <c r="M22" s="28"/>
      <c r="N22" s="28"/>
      <c r="O22" s="28"/>
      <c r="P22" s="29"/>
      <c r="Q22" s="28"/>
      <c r="R22" s="28"/>
      <c r="S22" s="28"/>
      <c r="T22" s="29"/>
      <c r="U22" s="28"/>
      <c r="V22" s="28"/>
      <c r="W22" s="28"/>
      <c r="X22" s="28"/>
      <c r="Y22" s="28"/>
      <c r="Z22" s="28"/>
      <c r="AA22" s="28"/>
      <c r="AB22" s="30"/>
      <c r="AC22" s="28"/>
      <c r="AD22" s="28"/>
      <c r="AE22" s="28"/>
      <c r="AF22" s="361"/>
      <c r="AG22" s="82"/>
      <c r="AH22" s="8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6.5">
      <c r="A23" s="473"/>
      <c r="B23" s="473"/>
      <c r="C23" s="457"/>
      <c r="D23" s="400"/>
      <c r="E23" s="399"/>
      <c r="F23" s="399"/>
      <c r="G23" s="399"/>
      <c r="H23" s="400"/>
      <c r="I23" s="399"/>
      <c r="J23" s="399"/>
      <c r="K23" s="411"/>
      <c r="L23" s="29"/>
      <c r="M23" s="28"/>
      <c r="N23" s="28"/>
      <c r="O23" s="28"/>
      <c r="P23" s="29"/>
      <c r="Q23" s="28"/>
      <c r="R23" s="28"/>
      <c r="S23" s="28"/>
      <c r="T23" s="29"/>
      <c r="U23" s="28"/>
      <c r="V23" s="28"/>
      <c r="W23" s="28"/>
      <c r="X23" s="28"/>
      <c r="Y23" s="28"/>
      <c r="Z23" s="28"/>
      <c r="AA23" s="28"/>
      <c r="AB23" s="30"/>
      <c r="AC23" s="28"/>
      <c r="AD23" s="28"/>
      <c r="AE23" s="28"/>
      <c r="AF23" s="361"/>
      <c r="AG23" s="82"/>
      <c r="AH23" s="82"/>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6.5">
      <c r="A24" s="473"/>
      <c r="B24" s="473"/>
      <c r="C24" s="458"/>
      <c r="D24" s="398"/>
      <c r="E24" s="397"/>
      <c r="F24" s="397"/>
      <c r="G24" s="397"/>
      <c r="H24" s="398"/>
      <c r="I24" s="397"/>
      <c r="J24" s="397"/>
      <c r="K24" s="28"/>
      <c r="L24" s="29"/>
      <c r="M24" s="28"/>
      <c r="N24" s="28"/>
      <c r="O24" s="28"/>
      <c r="P24" s="29"/>
      <c r="Q24" s="28"/>
      <c r="R24" s="28"/>
      <c r="S24" s="28"/>
      <c r="T24" s="29"/>
      <c r="U24" s="28"/>
      <c r="V24" s="28"/>
      <c r="W24" s="28"/>
      <c r="X24" s="28"/>
      <c r="Y24" s="28"/>
      <c r="Z24" s="28"/>
      <c r="AA24" s="28"/>
      <c r="AB24" s="30"/>
      <c r="AC24" s="28"/>
      <c r="AD24" s="28"/>
      <c r="AE24" s="28"/>
      <c r="AF24" s="361"/>
      <c r="AG24" s="82"/>
      <c r="AH24" s="82"/>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6.5">
      <c r="A25" s="473"/>
      <c r="B25" s="473"/>
      <c r="C25" s="459"/>
      <c r="D25" s="390"/>
      <c r="E25" s="389"/>
      <c r="F25" s="389"/>
      <c r="G25" s="389"/>
      <c r="H25" s="390"/>
      <c r="I25" s="389"/>
      <c r="J25" s="389"/>
      <c r="K25" s="28"/>
      <c r="L25" s="29"/>
      <c r="M25" s="28"/>
      <c r="N25" s="28"/>
      <c r="O25" s="28"/>
      <c r="P25" s="29"/>
      <c r="Q25" s="28"/>
      <c r="R25" s="28"/>
      <c r="S25" s="28"/>
      <c r="T25" s="29"/>
      <c r="U25" s="28"/>
      <c r="V25" s="28"/>
      <c r="W25" s="28"/>
      <c r="X25" s="28"/>
      <c r="Y25" s="28"/>
      <c r="Z25" s="28"/>
      <c r="AA25" s="28"/>
      <c r="AB25" s="30"/>
      <c r="AC25" s="28"/>
      <c r="AD25" s="28"/>
      <c r="AE25" s="28"/>
      <c r="AF25" s="361"/>
      <c r="AG25" s="82"/>
      <c r="AH25" s="82"/>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7.25" thickBot="1">
      <c r="A26" s="474"/>
      <c r="B26" s="474"/>
      <c r="C26" s="460"/>
      <c r="D26" s="442"/>
      <c r="E26" s="409"/>
      <c r="F26" s="409"/>
      <c r="G26" s="409"/>
      <c r="H26" s="442"/>
      <c r="I26" s="409"/>
      <c r="J26" s="409"/>
      <c r="K26" s="431"/>
      <c r="L26" s="432"/>
      <c r="M26" s="431"/>
      <c r="N26" s="431"/>
      <c r="O26" s="431"/>
      <c r="P26" s="432"/>
      <c r="Q26" s="431"/>
      <c r="R26" s="431"/>
      <c r="S26" s="431"/>
      <c r="T26" s="432"/>
      <c r="U26" s="431"/>
      <c r="V26" s="431"/>
      <c r="W26" s="431"/>
      <c r="X26" s="431"/>
      <c r="Y26" s="431"/>
      <c r="Z26" s="431"/>
      <c r="AA26" s="431"/>
      <c r="AB26" s="433"/>
      <c r="AC26" s="431"/>
      <c r="AD26" s="431"/>
      <c r="AE26" s="431"/>
      <c r="AF26" s="434"/>
      <c r="AG26" s="75"/>
      <c r="AH26" s="75"/>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34" ht="18" thickBot="1" thickTop="1">
      <c r="A27" s="475" t="s">
        <v>13</v>
      </c>
      <c r="B27" s="475"/>
      <c r="C27" s="429"/>
      <c r="D27" s="430"/>
      <c r="E27" s="429">
        <v>2</v>
      </c>
      <c r="F27" s="429">
        <v>2</v>
      </c>
      <c r="G27" s="429"/>
      <c r="H27" s="430"/>
      <c r="I27" s="429">
        <v>2</v>
      </c>
      <c r="J27" s="429">
        <v>2</v>
      </c>
      <c r="K27" s="430"/>
      <c r="L27" s="430"/>
      <c r="M27" s="429">
        <f>SUM(M22:M26)</f>
        <v>0</v>
      </c>
      <c r="N27" s="429">
        <f>SUM(N22:N26)</f>
        <v>0</v>
      </c>
      <c r="O27" s="430"/>
      <c r="P27" s="430"/>
      <c r="Q27" s="429">
        <f>SUM(Q22:Q26)</f>
        <v>0</v>
      </c>
      <c r="R27" s="429">
        <f>SUM(R22:R26)</f>
        <v>0</v>
      </c>
      <c r="S27" s="430"/>
      <c r="T27" s="430"/>
      <c r="U27" s="429">
        <f>SUM(U22:U26)</f>
        <v>0</v>
      </c>
      <c r="V27" s="429">
        <f>SUM(V22:V26)</f>
        <v>0</v>
      </c>
      <c r="W27" s="430"/>
      <c r="X27" s="430"/>
      <c r="Y27" s="429">
        <f>SUM(Y22:Y26)</f>
        <v>0</v>
      </c>
      <c r="Z27" s="429">
        <f>SUM(Z22:Z26)</f>
        <v>0</v>
      </c>
      <c r="AA27" s="430"/>
      <c r="AB27" s="430"/>
      <c r="AC27" s="429">
        <f>SUM(AC22:AC26)</f>
        <v>0</v>
      </c>
      <c r="AD27" s="429">
        <f>SUM(AD22:AD26)</f>
        <v>0</v>
      </c>
      <c r="AE27" s="430"/>
      <c r="AF27" s="430"/>
      <c r="AG27" s="429">
        <f>SUM(AG22:AG26)</f>
        <v>0</v>
      </c>
      <c r="AH27" s="429">
        <f>SUM(AH22:AH26)</f>
        <v>0</v>
      </c>
    </row>
    <row r="28" spans="1:34" ht="18" thickBot="1" thickTop="1">
      <c r="A28" s="476" t="s">
        <v>25</v>
      </c>
      <c r="B28" s="476"/>
      <c r="C28" s="166" t="s">
        <v>60</v>
      </c>
      <c r="D28" s="342" t="s">
        <v>83</v>
      </c>
      <c r="E28" s="234">
        <v>2</v>
      </c>
      <c r="F28" s="234">
        <v>2</v>
      </c>
      <c r="G28" s="166" t="s">
        <v>62</v>
      </c>
      <c r="H28" s="342" t="s">
        <v>84</v>
      </c>
      <c r="I28" s="234">
        <v>2</v>
      </c>
      <c r="J28" s="234">
        <v>2</v>
      </c>
      <c r="K28" s="166" t="s">
        <v>70</v>
      </c>
      <c r="L28" s="235" t="s">
        <v>71</v>
      </c>
      <c r="M28" s="234">
        <v>2</v>
      </c>
      <c r="N28" s="234">
        <v>2</v>
      </c>
      <c r="O28" s="166" t="s">
        <v>65</v>
      </c>
      <c r="P28" s="58" t="s">
        <v>86</v>
      </c>
      <c r="Q28" s="234">
        <v>2</v>
      </c>
      <c r="R28" s="234">
        <v>2</v>
      </c>
      <c r="S28" s="166" t="s">
        <v>87</v>
      </c>
      <c r="T28" s="424" t="s">
        <v>88</v>
      </c>
      <c r="U28" s="425">
        <v>2</v>
      </c>
      <c r="V28" s="425">
        <v>2</v>
      </c>
      <c r="W28" s="93" t="s">
        <v>370</v>
      </c>
      <c r="X28" s="426" t="s">
        <v>340</v>
      </c>
      <c r="Y28" s="235">
        <v>2</v>
      </c>
      <c r="Z28" s="235">
        <v>2</v>
      </c>
      <c r="AA28" s="166" t="s">
        <v>89</v>
      </c>
      <c r="AB28" s="427" t="s">
        <v>90</v>
      </c>
      <c r="AC28" s="428">
        <v>2</v>
      </c>
      <c r="AD28" s="428">
        <v>2</v>
      </c>
      <c r="AE28" s="166" t="s">
        <v>91</v>
      </c>
      <c r="AF28" s="235" t="s">
        <v>92</v>
      </c>
      <c r="AG28" s="234">
        <v>2</v>
      </c>
      <c r="AH28" s="234">
        <v>2</v>
      </c>
    </row>
    <row r="29" spans="1:34" ht="18" thickBot="1" thickTop="1">
      <c r="A29" s="477"/>
      <c r="B29" s="477"/>
      <c r="C29" s="93" t="s">
        <v>93</v>
      </c>
      <c r="D29" s="63" t="s">
        <v>94</v>
      </c>
      <c r="E29" s="95">
        <v>2</v>
      </c>
      <c r="F29" s="95">
        <v>2</v>
      </c>
      <c r="G29" s="93" t="s">
        <v>104</v>
      </c>
      <c r="H29" s="98" t="s">
        <v>80</v>
      </c>
      <c r="I29" s="95">
        <v>2</v>
      </c>
      <c r="J29" s="95">
        <v>2</v>
      </c>
      <c r="K29" s="93" t="s">
        <v>105</v>
      </c>
      <c r="L29" s="98" t="s">
        <v>81</v>
      </c>
      <c r="M29" s="101">
        <v>2</v>
      </c>
      <c r="N29" s="101">
        <v>2</v>
      </c>
      <c r="O29" s="93" t="s">
        <v>97</v>
      </c>
      <c r="P29" s="102" t="s">
        <v>98</v>
      </c>
      <c r="Q29" s="95">
        <v>2</v>
      </c>
      <c r="R29" s="95">
        <v>2</v>
      </c>
      <c r="S29" s="166" t="s">
        <v>373</v>
      </c>
      <c r="T29" s="98" t="s">
        <v>99</v>
      </c>
      <c r="U29" s="101">
        <v>2</v>
      </c>
      <c r="V29" s="101">
        <v>2</v>
      </c>
      <c r="W29" s="93" t="s">
        <v>100</v>
      </c>
      <c r="X29" s="98" t="s">
        <v>75</v>
      </c>
      <c r="Y29" s="101">
        <v>2</v>
      </c>
      <c r="Z29" s="101">
        <v>2</v>
      </c>
      <c r="AA29" s="93" t="s">
        <v>76</v>
      </c>
      <c r="AB29" s="94" t="s">
        <v>101</v>
      </c>
      <c r="AC29" s="99">
        <v>2</v>
      </c>
      <c r="AD29" s="99">
        <v>2</v>
      </c>
      <c r="AE29" s="93" t="s">
        <v>102</v>
      </c>
      <c r="AF29" s="94" t="s">
        <v>103</v>
      </c>
      <c r="AG29" s="99">
        <v>2</v>
      </c>
      <c r="AH29" s="95">
        <v>2</v>
      </c>
    </row>
    <row r="30" spans="1:34" ht="18" thickBot="1" thickTop="1">
      <c r="A30" s="477"/>
      <c r="B30" s="477"/>
      <c r="C30" s="93" t="s">
        <v>78</v>
      </c>
      <c r="D30" s="103" t="s">
        <v>79</v>
      </c>
      <c r="E30" s="95">
        <v>2</v>
      </c>
      <c r="F30" s="95">
        <v>2</v>
      </c>
      <c r="G30" s="93" t="s">
        <v>108</v>
      </c>
      <c r="H30" s="98" t="s">
        <v>82</v>
      </c>
      <c r="I30" s="95">
        <v>2</v>
      </c>
      <c r="J30" s="95">
        <v>2</v>
      </c>
      <c r="K30" s="93"/>
      <c r="L30" s="98"/>
      <c r="M30" s="95"/>
      <c r="N30" s="95"/>
      <c r="O30" s="93" t="s">
        <v>106</v>
      </c>
      <c r="P30" s="98" t="s">
        <v>107</v>
      </c>
      <c r="Q30" s="101">
        <v>2</v>
      </c>
      <c r="R30" s="101">
        <v>2</v>
      </c>
      <c r="S30" s="93"/>
      <c r="T30" s="98"/>
      <c r="U30" s="101"/>
      <c r="V30" s="101"/>
      <c r="W30" s="93"/>
      <c r="X30" s="98"/>
      <c r="Y30" s="101"/>
      <c r="Z30" s="101"/>
      <c r="AA30" s="93" t="s">
        <v>366</v>
      </c>
      <c r="AB30" s="58" t="s">
        <v>367</v>
      </c>
      <c r="AC30" s="95">
        <v>4</v>
      </c>
      <c r="AD30" s="95">
        <v>4</v>
      </c>
      <c r="AE30" s="93" t="s">
        <v>368</v>
      </c>
      <c r="AF30" s="63" t="s">
        <v>369</v>
      </c>
      <c r="AG30" s="95">
        <v>4</v>
      </c>
      <c r="AH30" s="95">
        <v>4</v>
      </c>
    </row>
    <row r="31" spans="1:34" ht="18" thickBot="1" thickTop="1">
      <c r="A31" s="477"/>
      <c r="B31" s="477"/>
      <c r="C31" s="93"/>
      <c r="D31" s="100"/>
      <c r="E31" s="95"/>
      <c r="F31" s="95"/>
      <c r="G31" s="443" t="s">
        <v>64</v>
      </c>
      <c r="H31" s="444" t="s">
        <v>85</v>
      </c>
      <c r="I31" s="445">
        <v>2</v>
      </c>
      <c r="J31" s="445">
        <v>2</v>
      </c>
      <c r="K31" s="104"/>
      <c r="L31" s="104"/>
      <c r="M31" s="104"/>
      <c r="N31" s="104"/>
      <c r="O31" s="104"/>
      <c r="P31" s="104"/>
      <c r="Q31" s="104"/>
      <c r="R31" s="104"/>
      <c r="S31" s="93"/>
      <c r="T31" s="105"/>
      <c r="U31" s="101"/>
      <c r="V31" s="101"/>
      <c r="W31" s="93"/>
      <c r="X31" s="98"/>
      <c r="Y31" s="101"/>
      <c r="Z31" s="101"/>
      <c r="AA31" s="93"/>
      <c r="AB31" s="58"/>
      <c r="AC31" s="95"/>
      <c r="AD31" s="95"/>
      <c r="AE31" s="93"/>
      <c r="AF31" s="63"/>
      <c r="AG31" s="95"/>
      <c r="AH31" s="95"/>
    </row>
    <row r="32" spans="1:34" ht="18" thickBot="1" thickTop="1">
      <c r="A32" s="478"/>
      <c r="B32" s="478"/>
      <c r="C32" s="236"/>
      <c r="D32" s="237"/>
      <c r="E32" s="238"/>
      <c r="F32" s="238"/>
      <c r="G32" s="446"/>
      <c r="H32" s="447"/>
      <c r="I32" s="446"/>
      <c r="J32" s="446"/>
      <c r="K32" s="236"/>
      <c r="L32" s="239"/>
      <c r="M32" s="238"/>
      <c r="N32" s="238"/>
      <c r="O32" s="236"/>
      <c r="P32" s="239"/>
      <c r="Q32" s="238"/>
      <c r="R32" s="238"/>
      <c r="S32" s="236"/>
      <c r="T32" s="237"/>
      <c r="U32" s="238"/>
      <c r="V32" s="238"/>
      <c r="W32" s="236"/>
      <c r="X32" s="239"/>
      <c r="Y32" s="238"/>
      <c r="Z32" s="238"/>
      <c r="AA32" s="236"/>
      <c r="AB32" s="249"/>
      <c r="AC32" s="250"/>
      <c r="AD32" s="250"/>
      <c r="AE32" s="236"/>
      <c r="AF32" s="249"/>
      <c r="AG32" s="250"/>
      <c r="AH32" s="250"/>
    </row>
    <row r="33" spans="1:34" ht="18" thickBot="1" thickTop="1">
      <c r="A33" s="475" t="s">
        <v>13</v>
      </c>
      <c r="B33" s="475"/>
      <c r="C33" s="245"/>
      <c r="D33" s="246"/>
      <c r="E33" s="247">
        <f>SUM(E28:E32)</f>
        <v>6</v>
      </c>
      <c r="F33" s="247">
        <f>SUM(F28:F32)</f>
        <v>6</v>
      </c>
      <c r="G33" s="245"/>
      <c r="H33" s="246"/>
      <c r="I33" s="247">
        <f>SUM(I28:I31)</f>
        <v>8</v>
      </c>
      <c r="J33" s="247">
        <f>SUM(J28:J31)</f>
        <v>8</v>
      </c>
      <c r="K33" s="245"/>
      <c r="L33" s="248"/>
      <c r="M33" s="247">
        <f>SUM(M28:M32)</f>
        <v>4</v>
      </c>
      <c r="N33" s="247">
        <f>SUM(N28:N32)</f>
        <v>4</v>
      </c>
      <c r="O33" s="245"/>
      <c r="P33" s="246"/>
      <c r="Q33" s="247">
        <f>SUM(Q28:Q32)</f>
        <v>6</v>
      </c>
      <c r="R33" s="247">
        <f>SUM(R28:R32)</f>
        <v>6</v>
      </c>
      <c r="S33" s="245"/>
      <c r="T33" s="248"/>
      <c r="U33" s="247">
        <f>SUM(U28:U32)</f>
        <v>4</v>
      </c>
      <c r="V33" s="247">
        <f>SUM(V28:V32)</f>
        <v>4</v>
      </c>
      <c r="W33" s="245"/>
      <c r="X33" s="248"/>
      <c r="Y33" s="247">
        <f>SUM(Y28:Y32)</f>
        <v>4</v>
      </c>
      <c r="Z33" s="247">
        <f>SUM(Z28:Z32)</f>
        <v>4</v>
      </c>
      <c r="AA33" s="245"/>
      <c r="AB33" s="248"/>
      <c r="AC33" s="247">
        <v>4</v>
      </c>
      <c r="AD33" s="247">
        <v>4</v>
      </c>
      <c r="AE33" s="245"/>
      <c r="AF33" s="248"/>
      <c r="AG33" s="247">
        <v>4</v>
      </c>
      <c r="AH33" s="247">
        <v>4</v>
      </c>
    </row>
    <row r="34" spans="1:34" ht="17.25" customHeight="1" thickBot="1" thickTop="1">
      <c r="A34" s="479" t="s">
        <v>26</v>
      </c>
      <c r="B34" s="479"/>
      <c r="C34" s="166" t="s">
        <v>109</v>
      </c>
      <c r="D34" s="233" t="s">
        <v>110</v>
      </c>
      <c r="E34" s="234">
        <v>2</v>
      </c>
      <c r="F34" s="234">
        <v>2</v>
      </c>
      <c r="G34" s="93" t="s">
        <v>126</v>
      </c>
      <c r="H34" s="107" t="s">
        <v>127</v>
      </c>
      <c r="I34" s="95">
        <v>2</v>
      </c>
      <c r="J34" s="95">
        <v>2</v>
      </c>
      <c r="K34" s="166" t="s">
        <v>112</v>
      </c>
      <c r="L34" s="166" t="s">
        <v>113</v>
      </c>
      <c r="M34" s="234">
        <v>2</v>
      </c>
      <c r="N34" s="234">
        <v>2</v>
      </c>
      <c r="O34" s="166" t="s">
        <v>114</v>
      </c>
      <c r="P34" s="235" t="s">
        <v>115</v>
      </c>
      <c r="Q34" s="234">
        <v>2</v>
      </c>
      <c r="R34" s="234">
        <v>2</v>
      </c>
      <c r="S34" s="166" t="s">
        <v>116</v>
      </c>
      <c r="T34" s="235" t="s">
        <v>117</v>
      </c>
      <c r="U34" s="234">
        <v>2</v>
      </c>
      <c r="V34" s="234">
        <v>2</v>
      </c>
      <c r="W34" s="166" t="s">
        <v>118</v>
      </c>
      <c r="X34" s="235" t="s">
        <v>119</v>
      </c>
      <c r="Y34" s="234">
        <v>2</v>
      </c>
      <c r="Z34" s="234">
        <v>2</v>
      </c>
      <c r="AA34" s="166" t="s">
        <v>120</v>
      </c>
      <c r="AB34" s="58" t="s">
        <v>121</v>
      </c>
      <c r="AC34" s="234">
        <v>2</v>
      </c>
      <c r="AD34" s="234">
        <v>2</v>
      </c>
      <c r="AE34" s="166" t="s">
        <v>122</v>
      </c>
      <c r="AF34" s="58" t="s">
        <v>123</v>
      </c>
      <c r="AG34" s="234">
        <v>2</v>
      </c>
      <c r="AH34" s="234">
        <v>2</v>
      </c>
    </row>
    <row r="35" spans="1:34" ht="18" thickBot="1" thickTop="1">
      <c r="A35" s="480"/>
      <c r="B35" s="480"/>
      <c r="C35" s="93" t="s">
        <v>124</v>
      </c>
      <c r="D35" s="103" t="s">
        <v>125</v>
      </c>
      <c r="E35" s="95">
        <v>2</v>
      </c>
      <c r="F35" s="95">
        <v>2</v>
      </c>
      <c r="G35" s="93" t="s">
        <v>155</v>
      </c>
      <c r="H35" s="98" t="s">
        <v>156</v>
      </c>
      <c r="I35" s="95">
        <v>2</v>
      </c>
      <c r="J35" s="95">
        <v>2</v>
      </c>
      <c r="K35" s="93" t="s">
        <v>128</v>
      </c>
      <c r="L35" s="98" t="s">
        <v>129</v>
      </c>
      <c r="M35" s="97">
        <v>2</v>
      </c>
      <c r="N35" s="97">
        <v>2</v>
      </c>
      <c r="O35" s="93" t="s">
        <v>130</v>
      </c>
      <c r="P35" s="98" t="s">
        <v>131</v>
      </c>
      <c r="Q35" s="95">
        <v>2</v>
      </c>
      <c r="R35" s="95">
        <v>2</v>
      </c>
      <c r="S35" s="93" t="s">
        <v>132</v>
      </c>
      <c r="T35" s="102" t="s">
        <v>133</v>
      </c>
      <c r="U35" s="95">
        <v>2</v>
      </c>
      <c r="V35" s="95">
        <v>2</v>
      </c>
      <c r="W35" s="93" t="s">
        <v>134</v>
      </c>
      <c r="X35" s="96" t="s">
        <v>135</v>
      </c>
      <c r="Y35" s="97">
        <v>2</v>
      </c>
      <c r="Z35" s="97">
        <v>2</v>
      </c>
      <c r="AA35" s="93" t="s">
        <v>136</v>
      </c>
      <c r="AB35" s="63" t="s">
        <v>137</v>
      </c>
      <c r="AC35" s="95">
        <v>3</v>
      </c>
      <c r="AD35" s="95">
        <v>3</v>
      </c>
      <c r="AE35" s="93" t="s">
        <v>138</v>
      </c>
      <c r="AF35" s="63" t="s">
        <v>139</v>
      </c>
      <c r="AG35" s="95">
        <v>3</v>
      </c>
      <c r="AH35" s="95">
        <v>3</v>
      </c>
    </row>
    <row r="36" spans="1:34" ht="16.5" customHeight="1" thickBot="1" thickTop="1">
      <c r="A36" s="480"/>
      <c r="B36" s="480"/>
      <c r="C36" s="93" t="s">
        <v>140</v>
      </c>
      <c r="D36" s="96" t="s">
        <v>141</v>
      </c>
      <c r="E36" s="97">
        <v>2</v>
      </c>
      <c r="F36" s="97">
        <v>2</v>
      </c>
      <c r="G36" s="352" t="s">
        <v>95</v>
      </c>
      <c r="H36" s="448" t="s">
        <v>96</v>
      </c>
      <c r="I36" s="354">
        <v>2</v>
      </c>
      <c r="J36" s="354">
        <v>2</v>
      </c>
      <c r="K36" s="93" t="s">
        <v>144</v>
      </c>
      <c r="L36" s="98" t="s">
        <v>145</v>
      </c>
      <c r="M36" s="95">
        <v>2</v>
      </c>
      <c r="N36" s="95">
        <v>2</v>
      </c>
      <c r="O36" s="93" t="s">
        <v>159</v>
      </c>
      <c r="P36" s="98" t="s">
        <v>160</v>
      </c>
      <c r="Q36" s="98">
        <v>2</v>
      </c>
      <c r="R36" s="98">
        <v>2</v>
      </c>
      <c r="S36" s="352" t="s">
        <v>146</v>
      </c>
      <c r="T36" s="423" t="s">
        <v>147</v>
      </c>
      <c r="U36" s="363">
        <v>2</v>
      </c>
      <c r="V36" s="363">
        <v>2</v>
      </c>
      <c r="W36" s="93" t="s">
        <v>149</v>
      </c>
      <c r="X36" s="63" t="s">
        <v>150</v>
      </c>
      <c r="Y36" s="95">
        <v>2</v>
      </c>
      <c r="Z36" s="95">
        <v>2</v>
      </c>
      <c r="AA36" s="93" t="s">
        <v>151</v>
      </c>
      <c r="AB36" s="98" t="s">
        <v>152</v>
      </c>
      <c r="AC36" s="99">
        <v>2</v>
      </c>
      <c r="AD36" s="99">
        <v>2</v>
      </c>
      <c r="AE36" s="93" t="s">
        <v>153</v>
      </c>
      <c r="AF36" s="98" t="s">
        <v>154</v>
      </c>
      <c r="AG36" s="95">
        <v>2</v>
      </c>
      <c r="AH36" s="95">
        <v>2</v>
      </c>
    </row>
    <row r="37" spans="1:34" ht="18" thickBot="1" thickTop="1">
      <c r="A37" s="480"/>
      <c r="B37" s="480"/>
      <c r="C37" s="449" t="s">
        <v>374</v>
      </c>
      <c r="D37" s="358" t="s">
        <v>341</v>
      </c>
      <c r="E37" s="354">
        <v>2</v>
      </c>
      <c r="F37" s="354">
        <v>2</v>
      </c>
      <c r="G37" s="166"/>
      <c r="H37" s="58" t="s">
        <v>111</v>
      </c>
      <c r="I37" s="234">
        <v>2</v>
      </c>
      <c r="J37" s="234">
        <v>2</v>
      </c>
      <c r="K37" s="355" t="s">
        <v>142</v>
      </c>
      <c r="L37" s="356" t="s">
        <v>143</v>
      </c>
      <c r="M37" s="354">
        <v>2</v>
      </c>
      <c r="N37" s="354">
        <v>2</v>
      </c>
      <c r="O37" s="352" t="s">
        <v>157</v>
      </c>
      <c r="P37" s="353" t="s">
        <v>158</v>
      </c>
      <c r="Q37" s="354">
        <v>2</v>
      </c>
      <c r="R37" s="354">
        <v>2</v>
      </c>
      <c r="S37" s="93" t="s">
        <v>169</v>
      </c>
      <c r="T37" s="98" t="s">
        <v>170</v>
      </c>
      <c r="U37" s="95">
        <v>2</v>
      </c>
      <c r="V37" s="95">
        <v>2</v>
      </c>
      <c r="W37" s="99" t="s">
        <v>371</v>
      </c>
      <c r="X37" s="360" t="s">
        <v>344</v>
      </c>
      <c r="Y37" s="359">
        <v>2</v>
      </c>
      <c r="Z37" s="359">
        <v>2</v>
      </c>
      <c r="AA37" s="99" t="s">
        <v>372</v>
      </c>
      <c r="AB37" s="358" t="s">
        <v>339</v>
      </c>
      <c r="AC37" s="359">
        <v>2</v>
      </c>
      <c r="AD37" s="359">
        <v>2</v>
      </c>
      <c r="AE37" s="95" t="s">
        <v>365</v>
      </c>
      <c r="AF37" s="98" t="s">
        <v>164</v>
      </c>
      <c r="AG37" s="413">
        <v>2</v>
      </c>
      <c r="AH37" s="95">
        <v>2</v>
      </c>
    </row>
    <row r="38" spans="1:34" ht="18" thickBot="1" thickTop="1">
      <c r="A38" s="480"/>
      <c r="B38" s="480"/>
      <c r="C38" s="93"/>
      <c r="D38" s="104"/>
      <c r="E38" s="95"/>
      <c r="F38" s="95"/>
      <c r="G38" s="455"/>
      <c r="H38" s="362"/>
      <c r="I38" s="455"/>
      <c r="J38" s="455"/>
      <c r="K38" s="355" t="s">
        <v>167</v>
      </c>
      <c r="L38" s="353" t="s">
        <v>168</v>
      </c>
      <c r="M38" s="357">
        <v>2</v>
      </c>
      <c r="N38" s="357">
        <v>2</v>
      </c>
      <c r="O38" s="352" t="s">
        <v>165</v>
      </c>
      <c r="P38" s="364" t="s">
        <v>166</v>
      </c>
      <c r="Q38" s="354">
        <v>2</v>
      </c>
      <c r="R38" s="354">
        <v>2</v>
      </c>
      <c r="S38" s="352" t="s">
        <v>162</v>
      </c>
      <c r="T38" s="358" t="s">
        <v>163</v>
      </c>
      <c r="U38" s="359">
        <v>2</v>
      </c>
      <c r="V38" s="359">
        <v>2</v>
      </c>
      <c r="W38" s="352" t="s">
        <v>70</v>
      </c>
      <c r="X38" s="352" t="s">
        <v>161</v>
      </c>
      <c r="Y38" s="412">
        <v>2</v>
      </c>
      <c r="Z38" s="412">
        <v>2</v>
      </c>
      <c r="AA38" s="93" t="s">
        <v>77</v>
      </c>
      <c r="AB38" s="98" t="s">
        <v>171</v>
      </c>
      <c r="AC38" s="99">
        <v>2</v>
      </c>
      <c r="AD38" s="99">
        <v>2</v>
      </c>
      <c r="AE38" s="93" t="s">
        <v>172</v>
      </c>
      <c r="AF38" s="98" t="s">
        <v>173</v>
      </c>
      <c r="AG38" s="414">
        <v>2</v>
      </c>
      <c r="AH38" s="99">
        <v>2</v>
      </c>
    </row>
    <row r="39" spans="1:34" ht="18" thickBot="1" thickTop="1">
      <c r="A39" s="480"/>
      <c r="B39" s="480"/>
      <c r="C39" s="33"/>
      <c r="D39" s="34"/>
      <c r="E39" s="33"/>
      <c r="F39" s="33"/>
      <c r="G39" s="417"/>
      <c r="H39" s="52"/>
      <c r="I39" s="453"/>
      <c r="J39" s="454"/>
      <c r="K39" s="76"/>
      <c r="L39" s="77"/>
      <c r="M39" s="76"/>
      <c r="N39" s="76"/>
      <c r="O39" s="362"/>
      <c r="P39" s="362"/>
      <c r="Q39" s="362"/>
      <c r="R39" s="362"/>
      <c r="S39" s="362"/>
      <c r="T39" s="63" t="s">
        <v>148</v>
      </c>
      <c r="U39" s="101">
        <v>2</v>
      </c>
      <c r="V39" s="101">
        <v>2</v>
      </c>
      <c r="W39" s="76"/>
      <c r="X39" s="77"/>
      <c r="Y39" s="76"/>
      <c r="Z39" s="76"/>
      <c r="AA39" s="93"/>
      <c r="AB39" s="106"/>
      <c r="AC39" s="95"/>
      <c r="AD39" s="95"/>
      <c r="AE39" s="76"/>
      <c r="AF39" s="77"/>
      <c r="AG39" s="415"/>
      <c r="AH39" s="33"/>
    </row>
    <row r="40" spans="1:34" ht="18" thickBot="1" thickTop="1">
      <c r="A40" s="480"/>
      <c r="B40" s="480"/>
      <c r="C40" s="33"/>
      <c r="D40" s="34"/>
      <c r="E40" s="33"/>
      <c r="F40" s="33"/>
      <c r="G40" s="33"/>
      <c r="H40" s="34"/>
      <c r="I40" s="23"/>
      <c r="J40" s="23"/>
      <c r="K40" s="24"/>
      <c r="L40" s="416"/>
      <c r="M40" s="417"/>
      <c r="N40" s="417"/>
      <c r="O40" s="417"/>
      <c r="P40" s="416"/>
      <c r="Q40" s="417"/>
      <c r="R40" s="418"/>
      <c r="S40" s="362"/>
      <c r="T40" s="362"/>
      <c r="U40" s="362"/>
      <c r="V40" s="362"/>
      <c r="W40" s="76"/>
      <c r="X40" s="77"/>
      <c r="Y40" s="419"/>
      <c r="Z40" s="417"/>
      <c r="AA40" s="417"/>
      <c r="AB40" s="416"/>
      <c r="AC40" s="417"/>
      <c r="AD40" s="417"/>
      <c r="AE40" s="417"/>
      <c r="AF40" s="416"/>
      <c r="AG40" s="33"/>
      <c r="AH40" s="33"/>
    </row>
    <row r="41" spans="1:34" ht="18" thickBot="1" thickTop="1">
      <c r="A41" s="480"/>
      <c r="B41" s="480"/>
      <c r="C41" s="37"/>
      <c r="D41" s="41"/>
      <c r="E41" s="37"/>
      <c r="F41" s="37"/>
      <c r="G41" s="35"/>
      <c r="H41" s="36"/>
      <c r="I41" s="37"/>
      <c r="J41" s="37"/>
      <c r="K41" s="35"/>
      <c r="L41" s="38"/>
      <c r="M41" s="35"/>
      <c r="N41" s="35"/>
      <c r="O41" s="35"/>
      <c r="P41" s="38"/>
      <c r="Q41" s="35"/>
      <c r="R41" s="35"/>
      <c r="S41" s="420"/>
      <c r="T41" s="420"/>
      <c r="U41" s="420"/>
      <c r="V41" s="420"/>
      <c r="W41" s="421"/>
      <c r="X41" s="422"/>
      <c r="Y41" s="35"/>
      <c r="Z41" s="35"/>
      <c r="AA41" s="35"/>
      <c r="AB41" s="38"/>
      <c r="AC41" s="35"/>
      <c r="AD41" s="35"/>
      <c r="AE41" s="35"/>
      <c r="AF41" s="38"/>
      <c r="AG41" s="35"/>
      <c r="AH41" s="35"/>
    </row>
    <row r="42" spans="1:34" ht="16.5">
      <c r="A42" s="481" t="s">
        <v>13</v>
      </c>
      <c r="B42" s="481"/>
      <c r="C42" s="25"/>
      <c r="D42" s="42"/>
      <c r="E42" s="109">
        <v>8</v>
      </c>
      <c r="F42" s="109">
        <v>8</v>
      </c>
      <c r="G42" s="110"/>
      <c r="H42" s="111"/>
      <c r="I42" s="109">
        <v>8</v>
      </c>
      <c r="J42" s="109">
        <v>8</v>
      </c>
      <c r="K42" s="110"/>
      <c r="L42" s="111"/>
      <c r="M42" s="109">
        <v>10</v>
      </c>
      <c r="N42" s="109">
        <v>10</v>
      </c>
      <c r="O42" s="110"/>
      <c r="P42" s="111"/>
      <c r="Q42" s="109">
        <v>10</v>
      </c>
      <c r="R42" s="109">
        <v>10</v>
      </c>
      <c r="S42" s="110"/>
      <c r="T42" s="111"/>
      <c r="U42" s="109">
        <v>8</v>
      </c>
      <c r="V42" s="109">
        <v>8</v>
      </c>
      <c r="W42" s="110"/>
      <c r="X42" s="98"/>
      <c r="Y42" s="109">
        <v>10</v>
      </c>
      <c r="Z42" s="109">
        <v>10</v>
      </c>
      <c r="AA42" s="112"/>
      <c r="AB42" s="111"/>
      <c r="AC42" s="109">
        <v>6</v>
      </c>
      <c r="AD42" s="109">
        <v>6</v>
      </c>
      <c r="AE42" s="112"/>
      <c r="AF42" s="111"/>
      <c r="AG42" s="109">
        <v>6</v>
      </c>
      <c r="AH42" s="109">
        <v>6</v>
      </c>
    </row>
    <row r="43" spans="1:34" ht="30.75" customHeight="1" thickTop="1">
      <c r="A43" s="468" t="s">
        <v>27</v>
      </c>
      <c r="B43" s="468"/>
      <c r="C43" s="39"/>
      <c r="D43" s="39"/>
      <c r="E43" s="39">
        <f>E42+E33+E27+E21+E13+E18</f>
        <v>24</v>
      </c>
      <c r="F43" s="39">
        <f>F42+F33+F27+F21+F18+F13</f>
        <v>29</v>
      </c>
      <c r="G43" s="39"/>
      <c r="H43" s="40"/>
      <c r="I43" s="39">
        <f>I42+I33+I27+I21+I18+I13</f>
        <v>24</v>
      </c>
      <c r="J43" s="39">
        <f>J42+J33+J27+J21+J18+J13</f>
        <v>29</v>
      </c>
      <c r="K43" s="39"/>
      <c r="L43" s="39"/>
      <c r="M43" s="39">
        <f>M13+M18+M33+M42</f>
        <v>18</v>
      </c>
      <c r="N43" s="39">
        <f>N42+N33+N18+N13</f>
        <v>18</v>
      </c>
      <c r="O43" s="39"/>
      <c r="P43" s="39"/>
      <c r="Q43" s="39">
        <f>Q42+Q33+Q18+Q13</f>
        <v>20</v>
      </c>
      <c r="R43" s="39">
        <f>R42+R33+R18+R13</f>
        <v>20</v>
      </c>
      <c r="S43" s="39"/>
      <c r="T43" s="39"/>
      <c r="U43" s="39">
        <f>U42+U33+U21+U18</f>
        <v>16</v>
      </c>
      <c r="V43" s="39">
        <f>V42+V33+V21+V18</f>
        <v>16</v>
      </c>
      <c r="W43" s="39"/>
      <c r="X43" s="39"/>
      <c r="Y43" s="39">
        <f>Y42+Y33+Y13</f>
        <v>16</v>
      </c>
      <c r="Z43" s="39">
        <f>Z42+Z33+Z13</f>
        <v>16</v>
      </c>
      <c r="AA43" s="39"/>
      <c r="AB43" s="39"/>
      <c r="AC43" s="39">
        <f>AC42+AC33</f>
        <v>10</v>
      </c>
      <c r="AD43" s="39">
        <v>10</v>
      </c>
      <c r="AE43" s="39"/>
      <c r="AF43" s="39"/>
      <c r="AG43" s="39">
        <v>10</v>
      </c>
      <c r="AH43" s="39">
        <v>10</v>
      </c>
    </row>
    <row r="44" spans="1:34" s="43" customFormat="1" ht="12.75" customHeight="1">
      <c r="A44" s="464" t="s">
        <v>28</v>
      </c>
      <c r="B44" s="464"/>
      <c r="C44" s="469" t="s">
        <v>29</v>
      </c>
      <c r="D44" s="466" t="s">
        <v>8</v>
      </c>
      <c r="E44" s="466">
        <v>16</v>
      </c>
      <c r="F44" s="466"/>
      <c r="G44" s="466"/>
      <c r="H44" s="466"/>
      <c r="I44" s="466"/>
      <c r="J44" s="466"/>
      <c r="K44" s="466"/>
      <c r="L44" s="466" t="s">
        <v>14</v>
      </c>
      <c r="M44" s="466" t="s">
        <v>30</v>
      </c>
      <c r="N44" s="466"/>
      <c r="O44" s="466"/>
      <c r="P44" s="466">
        <v>6</v>
      </c>
      <c r="Q44" s="466"/>
      <c r="R44" s="466"/>
      <c r="S44" s="466"/>
      <c r="T44" s="466" t="s">
        <v>31</v>
      </c>
      <c r="U44" s="466" t="s">
        <v>25</v>
      </c>
      <c r="V44" s="466"/>
      <c r="W44" s="466"/>
      <c r="X44" s="466">
        <f>E33+I33+M33+Q33+U33+Y33+AC33+AG33</f>
        <v>40</v>
      </c>
      <c r="Y44" s="466"/>
      <c r="Z44" s="466"/>
      <c r="AA44" s="466"/>
      <c r="AB44" s="467" t="s">
        <v>26</v>
      </c>
      <c r="AC44" s="466">
        <v>56</v>
      </c>
      <c r="AD44" s="466"/>
      <c r="AE44" s="466"/>
      <c r="AF44" s="466"/>
      <c r="AG44" s="466"/>
      <c r="AH44" s="466"/>
    </row>
    <row r="45" spans="1:34" s="43" customFormat="1" ht="15.75">
      <c r="A45" s="464"/>
      <c r="B45" s="464"/>
      <c r="C45" s="470"/>
      <c r="D45" s="466"/>
      <c r="E45" s="466"/>
      <c r="F45" s="466"/>
      <c r="G45" s="466"/>
      <c r="H45" s="466"/>
      <c r="I45" s="466"/>
      <c r="J45" s="466"/>
      <c r="K45" s="466"/>
      <c r="L45" s="466"/>
      <c r="M45" s="466" t="s">
        <v>32</v>
      </c>
      <c r="N45" s="466"/>
      <c r="O45" s="466"/>
      <c r="P45" s="466">
        <v>0</v>
      </c>
      <c r="Q45" s="466"/>
      <c r="R45" s="466"/>
      <c r="S45" s="466"/>
      <c r="T45" s="466"/>
      <c r="U45" s="466"/>
      <c r="V45" s="466"/>
      <c r="W45" s="466"/>
      <c r="X45" s="466"/>
      <c r="Y45" s="466"/>
      <c r="Z45" s="466"/>
      <c r="AA45" s="466"/>
      <c r="AB45" s="467"/>
      <c r="AC45" s="466"/>
      <c r="AD45" s="466"/>
      <c r="AE45" s="466"/>
      <c r="AF45" s="466"/>
      <c r="AG45" s="466"/>
      <c r="AH45" s="466"/>
    </row>
    <row r="46" spans="1:34" s="44" customFormat="1" ht="30" customHeight="1">
      <c r="A46" s="464"/>
      <c r="B46" s="464"/>
      <c r="C46" s="471"/>
      <c r="D46" s="17" t="s">
        <v>358</v>
      </c>
      <c r="E46" s="461">
        <v>6</v>
      </c>
      <c r="F46" s="461"/>
      <c r="G46" s="461"/>
      <c r="H46" s="461"/>
      <c r="I46" s="461"/>
      <c r="J46" s="461"/>
      <c r="K46" s="461"/>
      <c r="L46" s="17" t="s">
        <v>33</v>
      </c>
      <c r="M46" s="461">
        <f>E27+I27+M27+Q27+U27+Y27+AC27+AG27</f>
        <v>4</v>
      </c>
      <c r="N46" s="461"/>
      <c r="O46" s="461"/>
      <c r="P46" s="461"/>
      <c r="Q46" s="461"/>
      <c r="R46" s="461"/>
      <c r="S46" s="461"/>
      <c r="T46" s="17" t="s">
        <v>34</v>
      </c>
      <c r="U46" s="461">
        <f>E44+I44+X44+AC44+E46+M46+P44</f>
        <v>128</v>
      </c>
      <c r="V46" s="461"/>
      <c r="W46" s="461"/>
      <c r="X46" s="461"/>
      <c r="Y46" s="461"/>
      <c r="Z46" s="461"/>
      <c r="AA46" s="461"/>
      <c r="AB46" s="461"/>
      <c r="AC46" s="461"/>
      <c r="AD46" s="461"/>
      <c r="AE46" s="461"/>
      <c r="AF46" s="461"/>
      <c r="AG46" s="461"/>
      <c r="AH46" s="461"/>
    </row>
    <row r="47" spans="1:34" ht="270.75" customHeight="1">
      <c r="A47" s="462" t="s">
        <v>35</v>
      </c>
      <c r="B47" s="462"/>
      <c r="C47" s="463" t="s">
        <v>364</v>
      </c>
      <c r="D47" s="463"/>
      <c r="E47" s="463"/>
      <c r="F47" s="463"/>
      <c r="G47" s="463"/>
      <c r="H47" s="463"/>
      <c r="I47" s="463"/>
      <c r="J47" s="463"/>
      <c r="K47" s="463"/>
      <c r="L47" s="463"/>
      <c r="M47" s="463"/>
      <c r="N47" s="463"/>
      <c r="O47" s="463"/>
      <c r="P47" s="463"/>
      <c r="Q47" s="463"/>
      <c r="R47" s="463"/>
      <c r="S47" s="45" t="s">
        <v>36</v>
      </c>
      <c r="T47" s="464"/>
      <c r="U47" s="464"/>
      <c r="V47" s="464"/>
      <c r="W47" s="45" t="s">
        <v>37</v>
      </c>
      <c r="X47" s="464"/>
      <c r="Y47" s="464"/>
      <c r="Z47" s="464"/>
      <c r="AA47" s="45" t="s">
        <v>38</v>
      </c>
      <c r="AB47" s="464"/>
      <c r="AC47" s="464"/>
      <c r="AD47" s="464"/>
      <c r="AE47" s="45" t="s">
        <v>39</v>
      </c>
      <c r="AF47" s="465"/>
      <c r="AG47" s="465"/>
      <c r="AH47" s="465"/>
    </row>
    <row r="48" spans="1:10" ht="16.5">
      <c r="A48" s="3"/>
      <c r="B48" s="3"/>
      <c r="C48" s="3"/>
      <c r="E48" s="3"/>
      <c r="F48" s="3"/>
      <c r="G48" s="3"/>
      <c r="I48" s="3"/>
      <c r="J48" s="3"/>
    </row>
    <row r="49" spans="1:10" ht="60.75" customHeight="1">
      <c r="A49" s="3"/>
      <c r="B49" s="3"/>
      <c r="C49" s="3"/>
      <c r="E49" s="3"/>
      <c r="F49" s="3"/>
      <c r="G49" s="3"/>
      <c r="I49" s="3"/>
      <c r="J49" s="3"/>
    </row>
  </sheetData>
  <sheetProtection selectLockedCells="1" selectUnlockedCells="1"/>
  <mergeCells count="119">
    <mergeCell ref="AE16:AE17"/>
    <mergeCell ref="AF16:AF17"/>
    <mergeCell ref="AG16:AG17"/>
    <mergeCell ref="AH16:AH17"/>
    <mergeCell ref="AE14:AE15"/>
    <mergeCell ref="AF14:AF15"/>
    <mergeCell ref="AG14:AG15"/>
    <mergeCell ref="AH14:AH15"/>
    <mergeCell ref="Y16:Y17"/>
    <mergeCell ref="Z16:Z17"/>
    <mergeCell ref="AA16:AA17"/>
    <mergeCell ref="AB16:AB17"/>
    <mergeCell ref="AC16:AC17"/>
    <mergeCell ref="AD16:AD17"/>
    <mergeCell ref="Y14:Y15"/>
    <mergeCell ref="Z14:Z15"/>
    <mergeCell ref="AA14:AA15"/>
    <mergeCell ref="AB14:AB15"/>
    <mergeCell ref="AC14:AC15"/>
    <mergeCell ref="AD14:AD15"/>
    <mergeCell ref="U14:U15"/>
    <mergeCell ref="V14:V15"/>
    <mergeCell ref="W14:W15"/>
    <mergeCell ref="X14:X15"/>
    <mergeCell ref="U16:U17"/>
    <mergeCell ref="V16:V17"/>
    <mergeCell ref="W16:W17"/>
    <mergeCell ref="X16:X17"/>
    <mergeCell ref="R14:R15"/>
    <mergeCell ref="Q16:Q17"/>
    <mergeCell ref="R16:R17"/>
    <mergeCell ref="S14:S15"/>
    <mergeCell ref="S16:S17"/>
    <mergeCell ref="T14:T15"/>
    <mergeCell ref="T16:T17"/>
    <mergeCell ref="N16:N17"/>
    <mergeCell ref="J14:J15"/>
    <mergeCell ref="K14:K15"/>
    <mergeCell ref="O14:O15"/>
    <mergeCell ref="P14:P15"/>
    <mergeCell ref="O16:O17"/>
    <mergeCell ref="P16:P17"/>
    <mergeCell ref="G16:G17"/>
    <mergeCell ref="H16:H17"/>
    <mergeCell ref="I16:I17"/>
    <mergeCell ref="D16:D17"/>
    <mergeCell ref="L14:L15"/>
    <mergeCell ref="M14:M15"/>
    <mergeCell ref="K16:K17"/>
    <mergeCell ref="J16:J17"/>
    <mergeCell ref="L16:L17"/>
    <mergeCell ref="M16:M17"/>
    <mergeCell ref="G14:G15"/>
    <mergeCell ref="H14:H15"/>
    <mergeCell ref="I14:I15"/>
    <mergeCell ref="A1:AH1"/>
    <mergeCell ref="A2:AH2"/>
    <mergeCell ref="A3:AH3"/>
    <mergeCell ref="A4:B4"/>
    <mergeCell ref="C4:J4"/>
    <mergeCell ref="N14:N15"/>
    <mergeCell ref="Q14:Q15"/>
    <mergeCell ref="K4:R4"/>
    <mergeCell ref="S4:Z4"/>
    <mergeCell ref="AA4:AH4"/>
    <mergeCell ref="AA5:AD5"/>
    <mergeCell ref="AE5:AH5"/>
    <mergeCell ref="A6:B12"/>
    <mergeCell ref="G5:J5"/>
    <mergeCell ref="A13:B13"/>
    <mergeCell ref="A14:A17"/>
    <mergeCell ref="B14:B15"/>
    <mergeCell ref="B16:B17"/>
    <mergeCell ref="A5:B5"/>
    <mergeCell ref="C5:F5"/>
    <mergeCell ref="E14:E15"/>
    <mergeCell ref="F14:F15"/>
    <mergeCell ref="E16:E17"/>
    <mergeCell ref="F16:F17"/>
    <mergeCell ref="A18:B18"/>
    <mergeCell ref="A19:B20"/>
    <mergeCell ref="A21:B21"/>
    <mergeCell ref="W5:Z5"/>
    <mergeCell ref="K5:N5"/>
    <mergeCell ref="O5:R5"/>
    <mergeCell ref="S5:V5"/>
    <mergeCell ref="C14:C15"/>
    <mergeCell ref="D14:D15"/>
    <mergeCell ref="C16:C17"/>
    <mergeCell ref="E46:K46"/>
    <mergeCell ref="M46:S46"/>
    <mergeCell ref="P44:S44"/>
    <mergeCell ref="C44:C46"/>
    <mergeCell ref="A22:B26"/>
    <mergeCell ref="A27:B27"/>
    <mergeCell ref="A28:B32"/>
    <mergeCell ref="A33:B33"/>
    <mergeCell ref="A34:B41"/>
    <mergeCell ref="A42:B42"/>
    <mergeCell ref="U44:W45"/>
    <mergeCell ref="X44:AA45"/>
    <mergeCell ref="AB44:AB45"/>
    <mergeCell ref="AC44:AH45"/>
    <mergeCell ref="P45:S45"/>
    <mergeCell ref="A43:B43"/>
    <mergeCell ref="E44:K45"/>
    <mergeCell ref="L44:L45"/>
    <mergeCell ref="M44:O44"/>
    <mergeCell ref="M45:O45"/>
    <mergeCell ref="U46:AH46"/>
    <mergeCell ref="A47:B47"/>
    <mergeCell ref="C47:R47"/>
    <mergeCell ref="T47:V47"/>
    <mergeCell ref="X47:Z47"/>
    <mergeCell ref="AB47:AD47"/>
    <mergeCell ref="AF47:AH47"/>
    <mergeCell ref="A44:B46"/>
    <mergeCell ref="D44:D45"/>
    <mergeCell ref="T44:T45"/>
  </mergeCells>
  <printOptions horizontalCentered="1"/>
  <pageMargins left="0.2" right="0.2" top="0.25" bottom="0.25" header="0.5118055555555555" footer="0.5118055555555555"/>
  <pageSetup fitToHeight="1" fitToWidth="1" horizontalDpi="300" verticalDpi="300" orientation="landscape" paperSize="8" scale="75" r:id="rId1"/>
</worksheet>
</file>

<file path=xl/worksheets/sheet2.xml><?xml version="1.0" encoding="utf-8"?>
<worksheet xmlns="http://schemas.openxmlformats.org/spreadsheetml/2006/main" xmlns:r="http://schemas.openxmlformats.org/officeDocument/2006/relationships">
  <sheetPr>
    <tabColor indexed="9"/>
    <pageSetUpPr fitToPage="1"/>
  </sheetPr>
  <dimension ref="A1:AH59"/>
  <sheetViews>
    <sheetView view="pageBreakPreview" zoomScaleSheetLayoutView="100" zoomScalePageLayoutView="0" workbookViewId="0" topLeftCell="A18">
      <selection activeCell="D25" sqref="D25"/>
    </sheetView>
  </sheetViews>
  <sheetFormatPr defaultColWidth="8.625" defaultRowHeight="12.75"/>
  <cols>
    <col min="1" max="1" width="2.375" style="1" customWidth="1"/>
    <col min="2" max="2" width="5.00390625" style="1" customWidth="1"/>
    <col min="3" max="3" width="10.25390625" style="2" customWidth="1"/>
    <col min="4" max="4" width="15.125" style="3" customWidth="1"/>
    <col min="5" max="6" width="2.75390625" style="2" customWidth="1"/>
    <col min="7" max="7" width="10.25390625" style="2" customWidth="1"/>
    <col min="8" max="8" width="15.125" style="3" customWidth="1"/>
    <col min="9" max="10" width="2.75390625" style="2" customWidth="1"/>
    <col min="11" max="11" width="10.25390625" style="3" customWidth="1"/>
    <col min="12" max="12" width="15.125" style="3" customWidth="1"/>
    <col min="13" max="14" width="2.75390625" style="3" customWidth="1"/>
    <col min="15" max="15" width="10.25390625" style="3" customWidth="1"/>
    <col min="16" max="16" width="15.125" style="3" customWidth="1"/>
    <col min="17" max="18" width="2.75390625" style="3" customWidth="1"/>
    <col min="19" max="19" width="10.25390625" style="3" customWidth="1"/>
    <col min="20" max="20" width="15.125" style="3" customWidth="1"/>
    <col min="21" max="22" width="2.75390625" style="3" customWidth="1"/>
    <col min="23" max="23" width="10.25390625" style="3" customWidth="1"/>
    <col min="24" max="24" width="17.625" style="3" customWidth="1"/>
    <col min="25" max="26" width="2.75390625" style="3" customWidth="1"/>
    <col min="27" max="27" width="10.25390625" style="3" customWidth="1"/>
    <col min="28" max="28" width="15.125" style="3" customWidth="1"/>
    <col min="29" max="30" width="2.75390625" style="3" customWidth="1"/>
    <col min="31" max="31" width="10.25390625" style="3" customWidth="1"/>
    <col min="32" max="32" width="15.125" style="3" customWidth="1"/>
    <col min="33" max="34" width="2.75390625" style="3" customWidth="1"/>
    <col min="35" max="16384" width="8.625" style="3" customWidth="1"/>
  </cols>
  <sheetData>
    <row r="1" spans="1:34" ht="15.75" customHeight="1">
      <c r="A1" s="494"/>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row>
    <row r="2" spans="1:34" s="4" customFormat="1" ht="27.75">
      <c r="A2" s="495" t="s">
        <v>326</v>
      </c>
      <c r="B2" s="495"/>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1:34" s="5" customFormat="1" ht="18" customHeight="1">
      <c r="A3" s="494" t="s">
        <v>360</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row>
    <row r="4" spans="1:34" ht="18" customHeight="1">
      <c r="A4" s="528" t="s">
        <v>0</v>
      </c>
      <c r="B4" s="528"/>
      <c r="C4" s="464" t="s">
        <v>349</v>
      </c>
      <c r="D4" s="464"/>
      <c r="E4" s="464"/>
      <c r="F4" s="464"/>
      <c r="G4" s="464"/>
      <c r="H4" s="464"/>
      <c r="I4" s="464"/>
      <c r="J4" s="464"/>
      <c r="K4" s="464" t="s">
        <v>2</v>
      </c>
      <c r="L4" s="464"/>
      <c r="M4" s="464"/>
      <c r="N4" s="464"/>
      <c r="O4" s="464"/>
      <c r="P4" s="464"/>
      <c r="Q4" s="464"/>
      <c r="R4" s="464"/>
      <c r="S4" s="464" t="s">
        <v>3</v>
      </c>
      <c r="T4" s="464"/>
      <c r="U4" s="464"/>
      <c r="V4" s="464"/>
      <c r="W4" s="464"/>
      <c r="X4" s="464"/>
      <c r="Y4" s="464"/>
      <c r="Z4" s="464"/>
      <c r="AA4" s="464" t="s">
        <v>4</v>
      </c>
      <c r="AB4" s="464"/>
      <c r="AC4" s="464"/>
      <c r="AD4" s="464"/>
      <c r="AE4" s="464"/>
      <c r="AF4" s="464"/>
      <c r="AG4" s="464"/>
      <c r="AH4" s="464"/>
    </row>
    <row r="5" spans="1:34" s="2" customFormat="1" ht="18" customHeight="1">
      <c r="A5" s="528" t="s">
        <v>5</v>
      </c>
      <c r="B5" s="528"/>
      <c r="C5" s="464" t="s">
        <v>6</v>
      </c>
      <c r="D5" s="464"/>
      <c r="E5" s="464"/>
      <c r="F5" s="464"/>
      <c r="G5" s="464" t="s">
        <v>7</v>
      </c>
      <c r="H5" s="464"/>
      <c r="I5" s="464"/>
      <c r="J5" s="464"/>
      <c r="K5" s="464" t="s">
        <v>6</v>
      </c>
      <c r="L5" s="464"/>
      <c r="M5" s="464"/>
      <c r="N5" s="464"/>
      <c r="O5" s="464" t="s">
        <v>7</v>
      </c>
      <c r="P5" s="464"/>
      <c r="Q5" s="464"/>
      <c r="R5" s="464"/>
      <c r="S5" s="464" t="s">
        <v>6</v>
      </c>
      <c r="T5" s="464"/>
      <c r="U5" s="464"/>
      <c r="V5" s="464"/>
      <c r="W5" s="464" t="s">
        <v>7</v>
      </c>
      <c r="X5" s="464"/>
      <c r="Y5" s="464"/>
      <c r="Z5" s="464"/>
      <c r="AA5" s="464" t="s">
        <v>6</v>
      </c>
      <c r="AB5" s="464"/>
      <c r="AC5" s="464"/>
      <c r="AD5" s="464"/>
      <c r="AE5" s="464" t="s">
        <v>7</v>
      </c>
      <c r="AF5" s="464"/>
      <c r="AG5" s="464"/>
      <c r="AH5" s="464"/>
    </row>
    <row r="6" spans="1:34" s="49" customFormat="1" ht="33" customHeight="1">
      <c r="A6" s="527" t="s">
        <v>8</v>
      </c>
      <c r="B6" s="527"/>
      <c r="C6" s="46" t="s">
        <v>9</v>
      </c>
      <c r="D6" s="47" t="s">
        <v>10</v>
      </c>
      <c r="E6" s="48" t="s">
        <v>11</v>
      </c>
      <c r="F6" s="48" t="s">
        <v>12</v>
      </c>
      <c r="G6" s="46" t="s">
        <v>9</v>
      </c>
      <c r="H6" s="46" t="s">
        <v>10</v>
      </c>
      <c r="I6" s="48" t="s">
        <v>11</v>
      </c>
      <c r="J6" s="48" t="s">
        <v>12</v>
      </c>
      <c r="K6" s="46" t="s">
        <v>9</v>
      </c>
      <c r="L6" s="46" t="s">
        <v>10</v>
      </c>
      <c r="M6" s="48" t="s">
        <v>11</v>
      </c>
      <c r="N6" s="48" t="s">
        <v>12</v>
      </c>
      <c r="O6" s="46" t="s">
        <v>9</v>
      </c>
      <c r="P6" s="46" t="s">
        <v>10</v>
      </c>
      <c r="Q6" s="48" t="s">
        <v>11</v>
      </c>
      <c r="R6" s="48" t="s">
        <v>12</v>
      </c>
      <c r="S6" s="46" t="s">
        <v>9</v>
      </c>
      <c r="T6" s="46" t="s">
        <v>10</v>
      </c>
      <c r="U6" s="48" t="s">
        <v>11</v>
      </c>
      <c r="V6" s="48" t="s">
        <v>12</v>
      </c>
      <c r="W6" s="46" t="s">
        <v>9</v>
      </c>
      <c r="X6" s="46" t="s">
        <v>10</v>
      </c>
      <c r="Y6" s="48" t="s">
        <v>11</v>
      </c>
      <c r="Z6" s="48" t="s">
        <v>12</v>
      </c>
      <c r="AA6" s="47" t="s">
        <v>9</v>
      </c>
      <c r="AB6" s="47" t="s">
        <v>10</v>
      </c>
      <c r="AC6" s="48" t="s">
        <v>11</v>
      </c>
      <c r="AD6" s="48" t="s">
        <v>12</v>
      </c>
      <c r="AE6" s="47" t="s">
        <v>9</v>
      </c>
      <c r="AF6" s="47" t="s">
        <v>10</v>
      </c>
      <c r="AG6" s="48" t="s">
        <v>11</v>
      </c>
      <c r="AH6" s="48" t="s">
        <v>12</v>
      </c>
    </row>
    <row r="7" spans="1:34" s="49" customFormat="1" ht="16.5">
      <c r="A7" s="527"/>
      <c r="B7" s="527"/>
      <c r="C7" s="211" t="s">
        <v>184</v>
      </c>
      <c r="D7" s="212" t="s">
        <v>212</v>
      </c>
      <c r="E7" s="213">
        <v>2</v>
      </c>
      <c r="F7" s="213">
        <v>2</v>
      </c>
      <c r="G7" s="214" t="s">
        <v>186</v>
      </c>
      <c r="H7" s="215" t="s">
        <v>213</v>
      </c>
      <c r="I7" s="213">
        <v>2</v>
      </c>
      <c r="J7" s="213">
        <v>2</v>
      </c>
      <c r="K7" s="214" t="s">
        <v>178</v>
      </c>
      <c r="L7" s="215" t="s">
        <v>214</v>
      </c>
      <c r="M7" s="216">
        <v>2</v>
      </c>
      <c r="N7" s="216">
        <v>2</v>
      </c>
      <c r="O7" s="217" t="s">
        <v>215</v>
      </c>
      <c r="P7" s="215" t="s">
        <v>216</v>
      </c>
      <c r="Q7" s="216">
        <v>2</v>
      </c>
      <c r="R7" s="216">
        <v>2</v>
      </c>
      <c r="S7" s="211" t="s">
        <v>174</v>
      </c>
      <c r="T7" s="212" t="s">
        <v>217</v>
      </c>
      <c r="U7" s="213">
        <v>2</v>
      </c>
      <c r="V7" s="213">
        <v>2</v>
      </c>
      <c r="W7" s="214" t="s">
        <v>176</v>
      </c>
      <c r="X7" s="215" t="s">
        <v>218</v>
      </c>
      <c r="Y7" s="213">
        <v>2</v>
      </c>
      <c r="Z7" s="213">
        <v>2</v>
      </c>
      <c r="AA7" s="211"/>
      <c r="AB7" s="161"/>
      <c r="AC7" s="162"/>
      <c r="AD7" s="162"/>
      <c r="AE7" s="211"/>
      <c r="AF7" s="218"/>
      <c r="AG7" s="162"/>
      <c r="AH7" s="162"/>
    </row>
    <row r="8" spans="1:34" s="49" customFormat="1" ht="16.5">
      <c r="A8" s="527"/>
      <c r="B8" s="527"/>
      <c r="C8" s="211" t="s">
        <v>192</v>
      </c>
      <c r="D8" s="212" t="s">
        <v>219</v>
      </c>
      <c r="E8" s="213">
        <v>2</v>
      </c>
      <c r="F8" s="213">
        <v>2</v>
      </c>
      <c r="G8" s="214" t="s">
        <v>220</v>
      </c>
      <c r="H8" s="212" t="s">
        <v>221</v>
      </c>
      <c r="I8" s="213">
        <v>2</v>
      </c>
      <c r="J8" s="213">
        <v>2</v>
      </c>
      <c r="K8" s="214" t="s">
        <v>188</v>
      </c>
      <c r="L8" s="212" t="s">
        <v>222</v>
      </c>
      <c r="M8" s="213">
        <v>2</v>
      </c>
      <c r="N8" s="213">
        <v>2</v>
      </c>
      <c r="O8" s="217" t="s">
        <v>190</v>
      </c>
      <c r="P8" s="212" t="s">
        <v>223</v>
      </c>
      <c r="Q8" s="213">
        <v>2</v>
      </c>
      <c r="R8" s="216">
        <v>2</v>
      </c>
      <c r="S8" s="219"/>
      <c r="T8" s="219"/>
      <c r="U8" s="219"/>
      <c r="V8" s="219"/>
      <c r="W8" s="211" t="s">
        <v>224</v>
      </c>
      <c r="X8" s="220" t="s">
        <v>225</v>
      </c>
      <c r="Y8" s="213">
        <v>2</v>
      </c>
      <c r="Z8" s="213">
        <v>2</v>
      </c>
      <c r="AA8" s="211"/>
      <c r="AB8" s="161"/>
      <c r="AC8" s="162"/>
      <c r="AD8" s="162"/>
      <c r="AE8" s="211"/>
      <c r="AF8" s="218"/>
      <c r="AG8" s="162"/>
      <c r="AH8" s="162"/>
    </row>
    <row r="9" spans="1:34" s="49" customFormat="1" ht="16.5">
      <c r="A9" s="527"/>
      <c r="B9" s="527"/>
      <c r="C9" s="211" t="s">
        <v>195</v>
      </c>
      <c r="D9" s="212" t="s">
        <v>226</v>
      </c>
      <c r="E9" s="213">
        <v>0</v>
      </c>
      <c r="F9" s="213">
        <v>1</v>
      </c>
      <c r="G9" s="214" t="s">
        <v>197</v>
      </c>
      <c r="H9" s="215" t="s">
        <v>227</v>
      </c>
      <c r="I9" s="213">
        <v>0</v>
      </c>
      <c r="J9" s="213">
        <v>1</v>
      </c>
      <c r="K9" s="217"/>
      <c r="L9" s="220"/>
      <c r="M9" s="213"/>
      <c r="N9" s="213"/>
      <c r="O9" s="221"/>
      <c r="P9" s="219"/>
      <c r="Q9" s="219"/>
      <c r="R9" s="219"/>
      <c r="S9" s="222"/>
      <c r="T9" s="220"/>
      <c r="U9" s="213"/>
      <c r="V9" s="213"/>
      <c r="W9" s="223"/>
      <c r="X9" s="224"/>
      <c r="Y9" s="225"/>
      <c r="Z9" s="225"/>
      <c r="AA9" s="211"/>
      <c r="AB9" s="161"/>
      <c r="AC9" s="162"/>
      <c r="AD9" s="162"/>
      <c r="AE9" s="211"/>
      <c r="AF9" s="218"/>
      <c r="AG9" s="162"/>
      <c r="AH9" s="162"/>
    </row>
    <row r="10" spans="1:34" s="49" customFormat="1" ht="16.5">
      <c r="A10" s="527"/>
      <c r="B10" s="527"/>
      <c r="C10" s="211" t="s">
        <v>228</v>
      </c>
      <c r="D10" s="212" t="s">
        <v>229</v>
      </c>
      <c r="E10" s="213">
        <v>2</v>
      </c>
      <c r="F10" s="213">
        <v>2</v>
      </c>
      <c r="G10" s="222" t="s">
        <v>230</v>
      </c>
      <c r="H10" s="212" t="s">
        <v>231</v>
      </c>
      <c r="I10" s="213">
        <v>2</v>
      </c>
      <c r="J10" s="226">
        <v>2</v>
      </c>
      <c r="K10" s="221"/>
      <c r="L10" s="219"/>
      <c r="M10" s="219"/>
      <c r="N10" s="219"/>
      <c r="O10" s="211"/>
      <c r="P10" s="215"/>
      <c r="Q10" s="213"/>
      <c r="R10" s="213"/>
      <c r="S10" s="227"/>
      <c r="T10" s="220"/>
      <c r="U10" s="213"/>
      <c r="V10" s="213"/>
      <c r="W10" s="223"/>
      <c r="X10" s="224"/>
      <c r="Y10" s="228"/>
      <c r="Z10" s="228"/>
      <c r="AA10" s="211"/>
      <c r="AB10" s="161"/>
      <c r="AC10" s="162"/>
      <c r="AD10" s="162"/>
      <c r="AE10" s="211"/>
      <c r="AF10" s="218"/>
      <c r="AG10" s="162"/>
      <c r="AH10" s="162"/>
    </row>
    <row r="11" spans="1:34" s="49" customFormat="1" ht="16.5">
      <c r="A11" s="527"/>
      <c r="B11" s="527"/>
      <c r="C11" s="221"/>
      <c r="D11" s="219"/>
      <c r="E11" s="219"/>
      <c r="F11" s="219"/>
      <c r="G11" s="211" t="s">
        <v>203</v>
      </c>
      <c r="H11" s="215" t="s">
        <v>204</v>
      </c>
      <c r="I11" s="213">
        <v>2</v>
      </c>
      <c r="J11" s="213">
        <v>2</v>
      </c>
      <c r="K11" s="219"/>
      <c r="L11" s="219"/>
      <c r="M11" s="219"/>
      <c r="N11" s="219"/>
      <c r="O11" s="213"/>
      <c r="P11" s="220"/>
      <c r="Q11" s="213"/>
      <c r="R11" s="213"/>
      <c r="S11" s="227"/>
      <c r="T11" s="229"/>
      <c r="U11" s="230"/>
      <c r="V11" s="230"/>
      <c r="W11" s="223"/>
      <c r="X11" s="231"/>
      <c r="Y11" s="225"/>
      <c r="Z11" s="225"/>
      <c r="AA11" s="211"/>
      <c r="AB11" s="161"/>
      <c r="AC11" s="162"/>
      <c r="AD11" s="162"/>
      <c r="AE11" s="211"/>
      <c r="AF11" s="218"/>
      <c r="AG11" s="162"/>
      <c r="AH11" s="162"/>
    </row>
    <row r="12" spans="1:34" s="49" customFormat="1" ht="17.25" thickBot="1">
      <c r="A12" s="527"/>
      <c r="B12" s="527"/>
      <c r="C12" s="371"/>
      <c r="D12" s="371"/>
      <c r="E12" s="371"/>
      <c r="F12" s="371"/>
      <c r="G12" s="372"/>
      <c r="H12" s="371"/>
      <c r="I12" s="371"/>
      <c r="J12" s="371"/>
      <c r="K12" s="373"/>
      <c r="L12" s="374"/>
      <c r="M12" s="375"/>
      <c r="N12" s="375"/>
      <c r="O12" s="375"/>
      <c r="P12" s="374"/>
      <c r="Q12" s="375"/>
      <c r="R12" s="375"/>
      <c r="S12" s="375"/>
      <c r="T12" s="376"/>
      <c r="U12" s="375"/>
      <c r="V12" s="375"/>
      <c r="W12" s="377"/>
      <c r="X12" s="378"/>
      <c r="Y12" s="375"/>
      <c r="Z12" s="379"/>
      <c r="AA12" s="251"/>
      <c r="AB12" s="264"/>
      <c r="AC12" s="254"/>
      <c r="AD12" s="254"/>
      <c r="AE12" s="251"/>
      <c r="AF12" s="380"/>
      <c r="AG12" s="254"/>
      <c r="AH12" s="254"/>
    </row>
    <row r="13" spans="1:34" s="49" customFormat="1" ht="18" thickBot="1" thickTop="1">
      <c r="A13" s="522" t="s">
        <v>13</v>
      </c>
      <c r="B13" s="522"/>
      <c r="C13" s="365"/>
      <c r="D13" s="366"/>
      <c r="E13" s="367">
        <f>SUM(E7,E11:E12)</f>
        <v>2</v>
      </c>
      <c r="F13" s="367">
        <f>SUM(F7,F9:F12)</f>
        <v>5</v>
      </c>
      <c r="G13" s="368"/>
      <c r="H13" s="366"/>
      <c r="I13" s="367">
        <f>SUM(I7,I11:I12)</f>
        <v>4</v>
      </c>
      <c r="J13" s="367">
        <f>SUM(J7,J9:J12)</f>
        <v>7</v>
      </c>
      <c r="K13" s="368"/>
      <c r="L13" s="369"/>
      <c r="M13" s="370">
        <f>SUM(M8:M12)</f>
        <v>2</v>
      </c>
      <c r="N13" s="370">
        <f>SUM(N8:N12)</f>
        <v>2</v>
      </c>
      <c r="O13" s="368"/>
      <c r="P13" s="369"/>
      <c r="Q13" s="370">
        <f>SUM(Q8:Q12)</f>
        <v>2</v>
      </c>
      <c r="R13" s="370">
        <f>SUM(R8:R12)</f>
        <v>2</v>
      </c>
      <c r="S13" s="368"/>
      <c r="T13" s="366"/>
      <c r="U13" s="367">
        <f>SUM(U7:U12)</f>
        <v>2</v>
      </c>
      <c r="V13" s="367">
        <f>SUM(V7:V12)</f>
        <v>2</v>
      </c>
      <c r="W13" s="368"/>
      <c r="X13" s="366"/>
      <c r="Y13" s="367">
        <f>SUM(Y7:Y12)</f>
        <v>4</v>
      </c>
      <c r="Z13" s="367">
        <f>SUM(Z7:Z12)</f>
        <v>4</v>
      </c>
      <c r="AA13" s="368"/>
      <c r="AB13" s="366"/>
      <c r="AC13" s="367">
        <f>SUM(AC7:AC12)</f>
        <v>0</v>
      </c>
      <c r="AD13" s="367">
        <f>SUM(AD7:AD12)</f>
        <v>0</v>
      </c>
      <c r="AE13" s="368"/>
      <c r="AF13" s="366"/>
      <c r="AG13" s="367">
        <f>SUM(AG7:AG12)</f>
        <v>0</v>
      </c>
      <c r="AH13" s="367">
        <f>SUM(AH7:AH12)</f>
        <v>0</v>
      </c>
    </row>
    <row r="14" spans="1:34" s="49" customFormat="1" ht="15" customHeight="1" thickTop="1">
      <c r="A14" s="489" t="s">
        <v>357</v>
      </c>
      <c r="B14" s="490" t="s">
        <v>15</v>
      </c>
      <c r="C14" s="199"/>
      <c r="D14" s="200"/>
      <c r="E14" s="201"/>
      <c r="F14" s="201"/>
      <c r="G14" s="199"/>
      <c r="H14" s="200"/>
      <c r="I14" s="201"/>
      <c r="J14" s="202"/>
      <c r="K14" s="262"/>
      <c r="L14" s="60" t="s">
        <v>350</v>
      </c>
      <c r="M14" s="201">
        <v>2</v>
      </c>
      <c r="N14" s="201">
        <v>2</v>
      </c>
      <c r="O14" s="201"/>
      <c r="P14" s="60" t="s">
        <v>351</v>
      </c>
      <c r="Q14" s="201">
        <v>2</v>
      </c>
      <c r="R14" s="206">
        <v>2</v>
      </c>
      <c r="S14" s="203"/>
      <c r="T14" s="60" t="s">
        <v>352</v>
      </c>
      <c r="U14" s="201">
        <v>2</v>
      </c>
      <c r="V14" s="201">
        <v>2</v>
      </c>
      <c r="W14" s="204"/>
      <c r="X14" s="200"/>
      <c r="Y14" s="201"/>
      <c r="Z14" s="202"/>
      <c r="AA14" s="263"/>
      <c r="AB14" s="200"/>
      <c r="AC14" s="201"/>
      <c r="AD14" s="201"/>
      <c r="AE14" s="205"/>
      <c r="AF14" s="200"/>
      <c r="AG14" s="201"/>
      <c r="AH14" s="206"/>
    </row>
    <row r="15" spans="1:34" s="49" customFormat="1" ht="16.5">
      <c r="A15" s="489"/>
      <c r="B15" s="490"/>
      <c r="C15" s="168"/>
      <c r="D15" s="169"/>
      <c r="E15" s="170"/>
      <c r="F15" s="170"/>
      <c r="G15" s="168"/>
      <c r="H15" s="169"/>
      <c r="I15" s="170"/>
      <c r="J15" s="171"/>
      <c r="K15" s="181"/>
      <c r="L15" s="169"/>
      <c r="M15" s="170"/>
      <c r="N15" s="170"/>
      <c r="O15" s="170"/>
      <c r="P15" s="169"/>
      <c r="Q15" s="170"/>
      <c r="R15" s="172"/>
      <c r="S15" s="173"/>
      <c r="T15" s="169"/>
      <c r="U15" s="170"/>
      <c r="V15" s="170"/>
      <c r="W15" s="176"/>
      <c r="X15" s="169"/>
      <c r="Y15" s="170"/>
      <c r="Z15" s="171"/>
      <c r="AA15" s="174"/>
      <c r="AB15" s="169"/>
      <c r="AC15" s="170"/>
      <c r="AD15" s="170"/>
      <c r="AE15" s="175"/>
      <c r="AF15" s="169"/>
      <c r="AG15" s="170"/>
      <c r="AH15" s="172"/>
    </row>
    <row r="16" spans="1:34" s="49" customFormat="1" ht="16.5" customHeight="1">
      <c r="A16" s="489"/>
      <c r="B16" s="491" t="s">
        <v>17</v>
      </c>
      <c r="C16" s="211" t="s">
        <v>210</v>
      </c>
      <c r="D16" s="161" t="s">
        <v>232</v>
      </c>
      <c r="E16" s="162">
        <v>2</v>
      </c>
      <c r="F16" s="162">
        <v>2</v>
      </c>
      <c r="G16" s="211" t="s">
        <v>211</v>
      </c>
      <c r="H16" s="161" t="s">
        <v>233</v>
      </c>
      <c r="I16" s="162">
        <v>2</v>
      </c>
      <c r="J16" s="162">
        <v>2</v>
      </c>
      <c r="K16" s="181"/>
      <c r="L16" s="169"/>
      <c r="M16" s="170"/>
      <c r="N16" s="170"/>
      <c r="O16" s="170"/>
      <c r="P16" s="169"/>
      <c r="Q16" s="170"/>
      <c r="R16" s="172"/>
      <c r="S16" s="173"/>
      <c r="T16" s="169"/>
      <c r="U16" s="170"/>
      <c r="V16" s="170"/>
      <c r="W16" s="176"/>
      <c r="X16" s="169"/>
      <c r="Y16" s="170"/>
      <c r="Z16" s="171"/>
      <c r="AA16" s="174"/>
      <c r="AB16" s="169"/>
      <c r="AC16" s="170"/>
      <c r="AD16" s="170"/>
      <c r="AE16" s="175"/>
      <c r="AF16" s="169"/>
      <c r="AG16" s="170"/>
      <c r="AH16" s="172"/>
    </row>
    <row r="17" spans="1:34" s="49" customFormat="1" ht="17.25" thickBot="1">
      <c r="A17" s="489"/>
      <c r="B17" s="491"/>
      <c r="C17" s="177"/>
      <c r="D17" s="178"/>
      <c r="E17" s="179"/>
      <c r="F17" s="179"/>
      <c r="G17" s="177"/>
      <c r="H17" s="178"/>
      <c r="I17" s="179"/>
      <c r="J17" s="180"/>
      <c r="K17" s="207"/>
      <c r="L17" s="178"/>
      <c r="M17" s="179"/>
      <c r="N17" s="179"/>
      <c r="O17" s="179"/>
      <c r="P17" s="178"/>
      <c r="Q17" s="179"/>
      <c r="R17" s="188"/>
      <c r="S17" s="184"/>
      <c r="T17" s="178"/>
      <c r="U17" s="179"/>
      <c r="V17" s="179"/>
      <c r="W17" s="185"/>
      <c r="X17" s="178"/>
      <c r="Y17" s="179"/>
      <c r="Z17" s="180"/>
      <c r="AA17" s="186"/>
      <c r="AB17" s="178"/>
      <c r="AC17" s="179"/>
      <c r="AD17" s="179"/>
      <c r="AE17" s="187"/>
      <c r="AF17" s="178"/>
      <c r="AG17" s="179"/>
      <c r="AH17" s="188"/>
    </row>
    <row r="18" spans="1:34" s="49" customFormat="1" ht="18" thickBot="1" thickTop="1">
      <c r="A18" s="522" t="s">
        <v>13</v>
      </c>
      <c r="B18" s="522"/>
      <c r="C18" s="189"/>
      <c r="D18" s="190"/>
      <c r="E18" s="191">
        <v>0</v>
      </c>
      <c r="F18" s="191">
        <f>SUM(F14:F17)</f>
        <v>2</v>
      </c>
      <c r="G18" s="189"/>
      <c r="H18" s="190"/>
      <c r="I18" s="191">
        <v>0</v>
      </c>
      <c r="J18" s="196">
        <f>SUM(J14:J17)</f>
        <v>2</v>
      </c>
      <c r="K18" s="192"/>
      <c r="L18" s="190"/>
      <c r="M18" s="191">
        <f>SUM(M14:M17)</f>
        <v>2</v>
      </c>
      <c r="N18" s="191">
        <f>SUM(N14:N17)</f>
        <v>2</v>
      </c>
      <c r="O18" s="191"/>
      <c r="P18" s="190"/>
      <c r="Q18" s="191">
        <f>SUM(Q14:Q17)</f>
        <v>2</v>
      </c>
      <c r="R18" s="193">
        <f>SUM(R14:R17)</f>
        <v>2</v>
      </c>
      <c r="S18" s="194"/>
      <c r="T18" s="190"/>
      <c r="U18" s="191">
        <f>SUM(U14:U17)</f>
        <v>2</v>
      </c>
      <c r="V18" s="191">
        <f>SUM(V14:V17)</f>
        <v>2</v>
      </c>
      <c r="W18" s="195"/>
      <c r="X18" s="190"/>
      <c r="Y18" s="191">
        <v>0</v>
      </c>
      <c r="Z18" s="196">
        <f>SUM(Z14:Z17)</f>
        <v>0</v>
      </c>
      <c r="AA18" s="197"/>
      <c r="AB18" s="190"/>
      <c r="AC18" s="191">
        <f>SUM(AC14:AC17)</f>
        <v>0</v>
      </c>
      <c r="AD18" s="191">
        <f>SUM(AD14:AD17)</f>
        <v>0</v>
      </c>
      <c r="AE18" s="198"/>
      <c r="AF18" s="190"/>
      <c r="AG18" s="191">
        <f>SUM(AG14:AG17)</f>
        <v>0</v>
      </c>
      <c r="AH18" s="193">
        <f>SUM(AH14:AH17)</f>
        <v>0</v>
      </c>
    </row>
    <row r="19" spans="1:34" s="49" customFormat="1" ht="12.75" customHeight="1" thickTop="1">
      <c r="A19" s="483" t="s">
        <v>354</v>
      </c>
      <c r="B19" s="483"/>
      <c r="C19" s="211" t="s">
        <v>207</v>
      </c>
      <c r="D19" s="161" t="s">
        <v>22</v>
      </c>
      <c r="E19" s="162">
        <v>2</v>
      </c>
      <c r="F19" s="162">
        <v>2</v>
      </c>
      <c r="G19" s="381" t="s">
        <v>234</v>
      </c>
      <c r="H19" s="382" t="s">
        <v>206</v>
      </c>
      <c r="I19" s="383">
        <v>2</v>
      </c>
      <c r="J19" s="383">
        <v>2</v>
      </c>
      <c r="K19" s="211"/>
      <c r="L19" s="161"/>
      <c r="M19" s="162"/>
      <c r="N19" s="162"/>
      <c r="O19" s="211"/>
      <c r="P19" s="161"/>
      <c r="Q19" s="162"/>
      <c r="R19" s="162"/>
      <c r="S19" s="211" t="s">
        <v>235</v>
      </c>
      <c r="T19" s="161" t="s">
        <v>209</v>
      </c>
      <c r="U19" s="162">
        <v>2</v>
      </c>
      <c r="V19" s="162">
        <v>2</v>
      </c>
      <c r="W19" s="204"/>
      <c r="X19" s="200"/>
      <c r="Y19" s="201"/>
      <c r="Z19" s="202"/>
      <c r="AA19" s="208"/>
      <c r="AB19" s="200"/>
      <c r="AC19" s="201"/>
      <c r="AD19" s="201"/>
      <c r="AE19" s="205"/>
      <c r="AF19" s="200"/>
      <c r="AG19" s="204"/>
      <c r="AH19" s="209"/>
    </row>
    <row r="20" spans="1:34" s="49" customFormat="1" ht="17.25" thickBot="1">
      <c r="A20" s="483"/>
      <c r="B20" s="483"/>
      <c r="C20" s="251"/>
      <c r="D20" s="252"/>
      <c r="E20" s="253"/>
      <c r="F20" s="253"/>
      <c r="G20" s="251"/>
      <c r="H20" s="252"/>
      <c r="I20" s="254"/>
      <c r="J20" s="254"/>
      <c r="K20" s="251"/>
      <c r="L20" s="252"/>
      <c r="M20" s="254"/>
      <c r="N20" s="254"/>
      <c r="O20" s="251"/>
      <c r="P20" s="252"/>
      <c r="Q20" s="254"/>
      <c r="R20" s="254"/>
      <c r="S20" s="251"/>
      <c r="T20" s="252"/>
      <c r="U20" s="254"/>
      <c r="V20" s="254"/>
      <c r="W20" s="255"/>
      <c r="X20" s="182"/>
      <c r="Y20" s="183"/>
      <c r="Z20" s="256"/>
      <c r="AA20" s="257"/>
      <c r="AB20" s="182"/>
      <c r="AC20" s="183"/>
      <c r="AD20" s="183"/>
      <c r="AE20" s="258"/>
      <c r="AF20" s="182"/>
      <c r="AG20" s="255"/>
      <c r="AH20" s="259"/>
    </row>
    <row r="21" spans="1:34" s="49" customFormat="1" ht="18" thickBot="1" thickTop="1">
      <c r="A21" s="523" t="s">
        <v>13</v>
      </c>
      <c r="B21" s="523"/>
      <c r="C21" s="260"/>
      <c r="D21" s="164"/>
      <c r="E21" s="165">
        <f>SUM(E19:E20)</f>
        <v>2</v>
      </c>
      <c r="F21" s="165">
        <f>SUM(F19:F20)</f>
        <v>2</v>
      </c>
      <c r="G21" s="261"/>
      <c r="H21" s="164"/>
      <c r="I21" s="165">
        <f>SUM(I19:I20)</f>
        <v>2</v>
      </c>
      <c r="J21" s="165">
        <f>SUM(J19:J20)</f>
        <v>2</v>
      </c>
      <c r="K21" s="261"/>
      <c r="L21" s="164"/>
      <c r="M21" s="165">
        <f>SUM(M19:M20)</f>
        <v>0</v>
      </c>
      <c r="N21" s="165">
        <f>SUM(N19:N20)</f>
        <v>0</v>
      </c>
      <c r="O21" s="261"/>
      <c r="P21" s="164"/>
      <c r="Q21" s="165">
        <f>SUM(Q19:Q20)</f>
        <v>0</v>
      </c>
      <c r="R21" s="165">
        <f>SUM(R19:R20)</f>
        <v>0</v>
      </c>
      <c r="S21" s="261"/>
      <c r="T21" s="164"/>
      <c r="U21" s="165">
        <f>SUM(U19:U20)</f>
        <v>2</v>
      </c>
      <c r="V21" s="165">
        <f>SUM(V19:V20)</f>
        <v>2</v>
      </c>
      <c r="W21" s="195"/>
      <c r="X21" s="190"/>
      <c r="Y21" s="191">
        <f>SUM(Y19:Y20)</f>
        <v>0</v>
      </c>
      <c r="Z21" s="196">
        <f>SUM(Z19:Z20)</f>
        <v>0</v>
      </c>
      <c r="AA21" s="210"/>
      <c r="AB21" s="190"/>
      <c r="AC21" s="191">
        <f>SUM(AC19:AC20)</f>
        <v>0</v>
      </c>
      <c r="AD21" s="191">
        <f>SUM(AD19:AD20)</f>
        <v>0</v>
      </c>
      <c r="AE21" s="198"/>
      <c r="AF21" s="190"/>
      <c r="AG21" s="191">
        <f>SUM(AG19:AG20)</f>
        <v>0</v>
      </c>
      <c r="AH21" s="193">
        <f>SUM(AH19:AH20)</f>
        <v>0</v>
      </c>
    </row>
    <row r="22" spans="1:34" ht="17.25" thickTop="1">
      <c r="A22" s="524" t="s">
        <v>343</v>
      </c>
      <c r="B22" s="524"/>
      <c r="C22" s="401"/>
      <c r="D22" s="402" t="s">
        <v>355</v>
      </c>
      <c r="E22" s="401">
        <v>2</v>
      </c>
      <c r="F22" s="401">
        <v>2</v>
      </c>
      <c r="G22" s="401"/>
      <c r="H22" s="402" t="s">
        <v>356</v>
      </c>
      <c r="I22" s="403">
        <v>2</v>
      </c>
      <c r="J22" s="407">
        <v>2</v>
      </c>
      <c r="K22" s="408"/>
      <c r="L22" s="405"/>
      <c r="M22" s="23"/>
      <c r="N22" s="23"/>
      <c r="O22" s="23"/>
      <c r="P22" s="22"/>
      <c r="Q22" s="23"/>
      <c r="R22" s="23"/>
      <c r="S22" s="23"/>
      <c r="T22" s="22"/>
      <c r="U22" s="23"/>
      <c r="V22" s="23"/>
      <c r="W22" s="23"/>
      <c r="X22" s="23"/>
      <c r="Y22" s="23"/>
      <c r="Z22" s="23"/>
      <c r="AA22" s="23"/>
      <c r="AB22" s="27"/>
      <c r="AC22" s="23"/>
      <c r="AD22" s="23"/>
      <c r="AE22" s="23"/>
      <c r="AF22" s="27"/>
      <c r="AG22" s="23"/>
      <c r="AH22" s="23"/>
    </row>
    <row r="23" spans="1:34" ht="16.5">
      <c r="A23" s="524"/>
      <c r="B23" s="524"/>
      <c r="C23" s="389"/>
      <c r="D23" s="390"/>
      <c r="E23" s="389"/>
      <c r="F23" s="389"/>
      <c r="G23" s="389"/>
      <c r="H23" s="390"/>
      <c r="I23" s="404"/>
      <c r="J23" s="399"/>
      <c r="K23" s="82"/>
      <c r="L23" s="405"/>
      <c r="M23" s="23"/>
      <c r="N23" s="23"/>
      <c r="O23" s="23"/>
      <c r="P23" s="22"/>
      <c r="Q23" s="23"/>
      <c r="R23" s="23"/>
      <c r="S23" s="23"/>
      <c r="T23" s="22"/>
      <c r="U23" s="23"/>
      <c r="V23" s="23"/>
      <c r="W23" s="23"/>
      <c r="X23" s="23"/>
      <c r="Y23" s="23"/>
      <c r="Z23" s="23"/>
      <c r="AA23" s="23"/>
      <c r="AB23" s="27"/>
      <c r="AC23" s="23"/>
      <c r="AD23" s="23"/>
      <c r="AE23" s="23"/>
      <c r="AF23" s="27"/>
      <c r="AG23" s="23"/>
      <c r="AH23" s="23"/>
    </row>
    <row r="24" spans="1:34" ht="16.5">
      <c r="A24" s="524"/>
      <c r="B24" s="524"/>
      <c r="C24" s="389"/>
      <c r="D24" s="390"/>
      <c r="E24" s="389"/>
      <c r="F24" s="389"/>
      <c r="G24" s="389"/>
      <c r="H24" s="390"/>
      <c r="I24" s="404"/>
      <c r="J24" s="399"/>
      <c r="K24" s="82"/>
      <c r="L24" s="405"/>
      <c r="M24" s="23"/>
      <c r="N24" s="23"/>
      <c r="O24" s="23"/>
      <c r="P24" s="22"/>
      <c r="Q24" s="23"/>
      <c r="R24" s="23"/>
      <c r="S24" s="23"/>
      <c r="T24" s="22"/>
      <c r="U24" s="23"/>
      <c r="V24" s="23"/>
      <c r="W24" s="23"/>
      <c r="X24" s="23"/>
      <c r="Y24" s="23"/>
      <c r="Z24" s="23"/>
      <c r="AA24" s="23"/>
      <c r="AB24" s="27"/>
      <c r="AC24" s="23"/>
      <c r="AD24" s="23"/>
      <c r="AE24" s="23"/>
      <c r="AF24" s="27"/>
      <c r="AG24" s="23"/>
      <c r="AH24" s="23"/>
    </row>
    <row r="25" spans="1:34" ht="16.5">
      <c r="A25" s="524"/>
      <c r="B25" s="524"/>
      <c r="C25" s="437"/>
      <c r="D25" s="435"/>
      <c r="E25" s="436"/>
      <c r="F25" s="436"/>
      <c r="G25" s="436"/>
      <c r="H25" s="435"/>
      <c r="I25" s="438"/>
      <c r="J25" s="439"/>
      <c r="K25" s="440"/>
      <c r="L25" s="405"/>
      <c r="M25" s="23"/>
      <c r="N25" s="23"/>
      <c r="O25" s="23"/>
      <c r="P25" s="22"/>
      <c r="Q25" s="23"/>
      <c r="R25" s="23"/>
      <c r="S25" s="23"/>
      <c r="T25" s="22"/>
      <c r="U25" s="23"/>
      <c r="V25" s="23"/>
      <c r="W25" s="23"/>
      <c r="X25" s="23"/>
      <c r="Y25" s="23"/>
      <c r="Z25" s="23"/>
      <c r="AA25" s="23"/>
      <c r="AB25" s="27"/>
      <c r="AC25" s="23"/>
      <c r="AD25" s="23"/>
      <c r="AE25" s="23"/>
      <c r="AF25" s="27"/>
      <c r="AG25" s="23"/>
      <c r="AH25" s="23"/>
    </row>
    <row r="26" spans="1:34" ht="17.25" thickBot="1">
      <c r="A26" s="525"/>
      <c r="B26" s="525"/>
      <c r="C26" s="441"/>
      <c r="D26" s="442"/>
      <c r="E26" s="409"/>
      <c r="F26" s="409"/>
      <c r="G26" s="409"/>
      <c r="H26" s="442"/>
      <c r="I26" s="409"/>
      <c r="J26" s="409"/>
      <c r="K26" s="75"/>
      <c r="L26" s="406"/>
      <c r="M26" s="26"/>
      <c r="N26" s="26"/>
      <c r="O26" s="26"/>
      <c r="P26" s="50"/>
      <c r="Q26" s="26"/>
      <c r="R26" s="26"/>
      <c r="S26" s="26"/>
      <c r="T26" s="50"/>
      <c r="U26" s="26"/>
      <c r="V26" s="26"/>
      <c r="W26" s="26"/>
      <c r="X26" s="50"/>
      <c r="Y26" s="26"/>
      <c r="Z26" s="26"/>
      <c r="AA26" s="26"/>
      <c r="AB26" s="50"/>
      <c r="AC26" s="26"/>
      <c r="AD26" s="26"/>
      <c r="AE26" s="26"/>
      <c r="AF26" s="50"/>
      <c r="AG26" s="26"/>
      <c r="AH26" s="26"/>
    </row>
    <row r="27" spans="1:34" ht="18" thickBot="1" thickTop="1">
      <c r="A27" s="526" t="s">
        <v>13</v>
      </c>
      <c r="B27" s="526"/>
      <c r="C27" s="343"/>
      <c r="D27" s="344"/>
      <c r="E27" s="343">
        <v>2</v>
      </c>
      <c r="F27" s="343">
        <v>2</v>
      </c>
      <c r="G27" s="343"/>
      <c r="H27" s="345"/>
      <c r="I27" s="343">
        <v>2</v>
      </c>
      <c r="J27" s="343">
        <v>2</v>
      </c>
      <c r="K27" s="346"/>
      <c r="L27" s="51"/>
      <c r="M27" s="32">
        <f>SUM(M22:M26)</f>
        <v>0</v>
      </c>
      <c r="N27" s="32">
        <f>SUM(N22:N26)</f>
        <v>0</v>
      </c>
      <c r="O27" s="31"/>
      <c r="P27" s="31"/>
      <c r="Q27" s="32">
        <f>SUM(Q22:Q26)</f>
        <v>0</v>
      </c>
      <c r="R27" s="32">
        <f>SUM(R22:R26)</f>
        <v>0</v>
      </c>
      <c r="S27" s="31"/>
      <c r="T27" s="31"/>
      <c r="U27" s="32">
        <f>SUM(U22:U26)</f>
        <v>0</v>
      </c>
      <c r="V27" s="32">
        <f>SUM(V22:V26)</f>
        <v>0</v>
      </c>
      <c r="W27" s="31"/>
      <c r="X27" s="31"/>
      <c r="Y27" s="32">
        <f>SUM(Y22:Y26)</f>
        <v>0</v>
      </c>
      <c r="Z27" s="32">
        <f>SUM(Z22:Z26)</f>
        <v>0</v>
      </c>
      <c r="AA27" s="31"/>
      <c r="AB27" s="31"/>
      <c r="AC27" s="32">
        <f>SUM(AC22:AC26)</f>
        <v>0</v>
      </c>
      <c r="AD27" s="32">
        <f>SUM(AD22:AD26)</f>
        <v>0</v>
      </c>
      <c r="AE27" s="31"/>
      <c r="AF27" s="31"/>
      <c r="AG27" s="32">
        <f>SUM(AG22:AG26)</f>
        <v>0</v>
      </c>
      <c r="AH27" s="32">
        <f>SUM(AH22:AH26)</f>
        <v>0</v>
      </c>
    </row>
    <row r="28" spans="1:34" ht="17.25" thickTop="1">
      <c r="A28" s="516" t="s">
        <v>25</v>
      </c>
      <c r="B28" s="517"/>
      <c r="C28" s="166" t="s">
        <v>60</v>
      </c>
      <c r="D28" s="342" t="s">
        <v>61</v>
      </c>
      <c r="E28" s="234">
        <v>2</v>
      </c>
      <c r="F28" s="234">
        <v>2</v>
      </c>
      <c r="G28" s="166" t="s">
        <v>62</v>
      </c>
      <c r="H28" s="342" t="s">
        <v>63</v>
      </c>
      <c r="I28" s="234">
        <v>2</v>
      </c>
      <c r="J28" s="234">
        <v>2</v>
      </c>
      <c r="K28" s="166" t="s">
        <v>70</v>
      </c>
      <c r="L28" s="235" t="s">
        <v>71</v>
      </c>
      <c r="M28" s="234">
        <v>2</v>
      </c>
      <c r="N28" s="234">
        <v>2</v>
      </c>
      <c r="O28" s="166" t="s">
        <v>65</v>
      </c>
      <c r="P28" s="58" t="s">
        <v>86</v>
      </c>
      <c r="Q28" s="234">
        <v>2</v>
      </c>
      <c r="R28" s="234">
        <v>2</v>
      </c>
      <c r="S28" s="166" t="s">
        <v>87</v>
      </c>
      <c r="T28" s="424" t="s">
        <v>66</v>
      </c>
      <c r="U28" s="425">
        <v>2</v>
      </c>
      <c r="V28" s="425">
        <v>2</v>
      </c>
      <c r="W28" s="93" t="s">
        <v>370</v>
      </c>
      <c r="X28" s="426" t="s">
        <v>340</v>
      </c>
      <c r="Y28" s="235">
        <v>2</v>
      </c>
      <c r="Z28" s="235">
        <v>2</v>
      </c>
      <c r="AA28" s="166" t="s">
        <v>89</v>
      </c>
      <c r="AB28" s="427" t="s">
        <v>68</v>
      </c>
      <c r="AC28" s="428">
        <v>2</v>
      </c>
      <c r="AD28" s="428">
        <v>2</v>
      </c>
      <c r="AE28" s="166" t="s">
        <v>91</v>
      </c>
      <c r="AF28" s="235" t="s">
        <v>92</v>
      </c>
      <c r="AG28" s="234">
        <v>2</v>
      </c>
      <c r="AH28" s="234">
        <v>2</v>
      </c>
    </row>
    <row r="29" spans="1:34" ht="16.5">
      <c r="A29" s="516"/>
      <c r="B29" s="517"/>
      <c r="C29" s="93" t="s">
        <v>93</v>
      </c>
      <c r="D29" s="63" t="s">
        <v>94</v>
      </c>
      <c r="E29" s="95">
        <v>2</v>
      </c>
      <c r="F29" s="95">
        <v>2</v>
      </c>
      <c r="G29" s="93" t="s">
        <v>104</v>
      </c>
      <c r="H29" s="98" t="s">
        <v>80</v>
      </c>
      <c r="I29" s="95">
        <v>2</v>
      </c>
      <c r="J29" s="95">
        <v>2</v>
      </c>
      <c r="K29" s="93" t="s">
        <v>105</v>
      </c>
      <c r="L29" s="98" t="s">
        <v>81</v>
      </c>
      <c r="M29" s="101">
        <v>2</v>
      </c>
      <c r="N29" s="101">
        <v>2</v>
      </c>
      <c r="O29" s="93" t="s">
        <v>97</v>
      </c>
      <c r="P29" s="102" t="s">
        <v>72</v>
      </c>
      <c r="Q29" s="95">
        <v>2</v>
      </c>
      <c r="R29" s="95">
        <v>2</v>
      </c>
      <c r="S29" s="166" t="s">
        <v>373</v>
      </c>
      <c r="T29" s="98" t="s">
        <v>74</v>
      </c>
      <c r="U29" s="101">
        <v>2</v>
      </c>
      <c r="V29" s="101">
        <v>2</v>
      </c>
      <c r="W29" s="93" t="s">
        <v>100</v>
      </c>
      <c r="X29" s="98" t="s">
        <v>75</v>
      </c>
      <c r="Y29" s="101">
        <v>2</v>
      </c>
      <c r="Z29" s="101">
        <v>2</v>
      </c>
      <c r="AA29" s="93" t="s">
        <v>76</v>
      </c>
      <c r="AB29" s="94" t="s">
        <v>101</v>
      </c>
      <c r="AC29" s="99">
        <v>2</v>
      </c>
      <c r="AD29" s="99">
        <v>2</v>
      </c>
      <c r="AE29" s="93" t="s">
        <v>77</v>
      </c>
      <c r="AF29" s="94" t="s">
        <v>103</v>
      </c>
      <c r="AG29" s="99">
        <v>2</v>
      </c>
      <c r="AH29" s="95">
        <v>2</v>
      </c>
    </row>
    <row r="30" spans="1:34" ht="16.5">
      <c r="A30" s="516"/>
      <c r="B30" s="517"/>
      <c r="C30" s="93" t="s">
        <v>78</v>
      </c>
      <c r="D30" s="103" t="s">
        <v>79</v>
      </c>
      <c r="E30" s="95">
        <v>2</v>
      </c>
      <c r="F30" s="95">
        <v>2</v>
      </c>
      <c r="G30" s="93" t="s">
        <v>108</v>
      </c>
      <c r="H30" s="98" t="s">
        <v>82</v>
      </c>
      <c r="I30" s="95">
        <v>2</v>
      </c>
      <c r="J30" s="95">
        <v>2</v>
      </c>
      <c r="K30" s="93"/>
      <c r="L30" s="98"/>
      <c r="M30" s="95"/>
      <c r="N30" s="95"/>
      <c r="O30" s="93" t="s">
        <v>106</v>
      </c>
      <c r="P30" s="98" t="s">
        <v>107</v>
      </c>
      <c r="Q30" s="101">
        <v>2</v>
      </c>
      <c r="R30" s="101">
        <v>2</v>
      </c>
      <c r="S30" s="93"/>
      <c r="T30" s="98"/>
      <c r="U30" s="101"/>
      <c r="V30" s="101"/>
      <c r="W30" s="93"/>
      <c r="X30" s="98"/>
      <c r="Y30" s="101"/>
      <c r="Z30" s="101"/>
      <c r="AA30" s="93" t="s">
        <v>366</v>
      </c>
      <c r="AB30" s="58" t="s">
        <v>367</v>
      </c>
      <c r="AC30" s="95">
        <v>4</v>
      </c>
      <c r="AD30" s="95">
        <v>4</v>
      </c>
      <c r="AE30" s="93" t="s">
        <v>368</v>
      </c>
      <c r="AF30" s="63" t="s">
        <v>369</v>
      </c>
      <c r="AG30" s="95">
        <v>4</v>
      </c>
      <c r="AH30" s="95">
        <v>4</v>
      </c>
    </row>
    <row r="31" spans="1:34" ht="16.5">
      <c r="A31" s="516"/>
      <c r="B31" s="517"/>
      <c r="C31" s="93"/>
      <c r="D31" s="100"/>
      <c r="E31" s="95"/>
      <c r="F31" s="95"/>
      <c r="G31" s="443" t="s">
        <v>64</v>
      </c>
      <c r="H31" s="444" t="s">
        <v>85</v>
      </c>
      <c r="I31" s="445">
        <v>2</v>
      </c>
      <c r="J31" s="445">
        <v>2</v>
      </c>
      <c r="K31" s="104"/>
      <c r="L31" s="104"/>
      <c r="M31" s="104"/>
      <c r="N31" s="104"/>
      <c r="O31" s="104"/>
      <c r="P31" s="104"/>
      <c r="Q31" s="104"/>
      <c r="R31" s="104"/>
      <c r="S31" s="93"/>
      <c r="T31" s="105"/>
      <c r="U31" s="101"/>
      <c r="V31" s="101"/>
      <c r="W31" s="93"/>
      <c r="X31" s="98"/>
      <c r="Y31" s="101"/>
      <c r="Z31" s="101"/>
      <c r="AA31" s="93"/>
      <c r="AB31" s="58"/>
      <c r="AC31" s="95"/>
      <c r="AD31" s="95"/>
      <c r="AE31" s="93"/>
      <c r="AF31" s="63"/>
      <c r="AG31" s="95"/>
      <c r="AH31" s="95"/>
    </row>
    <row r="32" spans="1:34" ht="17.25" thickBot="1">
      <c r="A32" s="518"/>
      <c r="B32" s="519"/>
      <c r="C32" s="236"/>
      <c r="D32" s="237"/>
      <c r="E32" s="238"/>
      <c r="F32" s="238"/>
      <c r="G32" s="446"/>
      <c r="H32" s="447"/>
      <c r="I32" s="446"/>
      <c r="J32" s="446"/>
      <c r="K32" s="236"/>
      <c r="L32" s="239"/>
      <c r="M32" s="238"/>
      <c r="N32" s="238"/>
      <c r="O32" s="236"/>
      <c r="P32" s="239"/>
      <c r="Q32" s="238"/>
      <c r="R32" s="238"/>
      <c r="S32" s="236"/>
      <c r="T32" s="237"/>
      <c r="U32" s="238"/>
      <c r="V32" s="238"/>
      <c r="W32" s="236"/>
      <c r="X32" s="239"/>
      <c r="Y32" s="238"/>
      <c r="Z32" s="238"/>
      <c r="AA32" s="236"/>
      <c r="AB32" s="249"/>
      <c r="AC32" s="250"/>
      <c r="AD32" s="250"/>
      <c r="AE32" s="236"/>
      <c r="AF32" s="249"/>
      <c r="AG32" s="250"/>
      <c r="AH32" s="250"/>
    </row>
    <row r="33" spans="1:34" ht="18" thickBot="1" thickTop="1">
      <c r="A33" s="475" t="s">
        <v>13</v>
      </c>
      <c r="B33" s="475"/>
      <c r="C33" s="245"/>
      <c r="D33" s="246"/>
      <c r="E33" s="247">
        <f>SUM(E28:E32)</f>
        <v>6</v>
      </c>
      <c r="F33" s="247">
        <f>SUM(F28:F32)</f>
        <v>6</v>
      </c>
      <c r="G33" s="245"/>
      <c r="H33" s="246"/>
      <c r="I33" s="247">
        <f>SUM(I28:I31)</f>
        <v>8</v>
      </c>
      <c r="J33" s="247">
        <f>SUM(J28:J31)</f>
        <v>8</v>
      </c>
      <c r="K33" s="245"/>
      <c r="L33" s="248"/>
      <c r="M33" s="247">
        <f>SUM(M28:M32)</f>
        <v>4</v>
      </c>
      <c r="N33" s="247">
        <f>SUM(N28:N32)</f>
        <v>4</v>
      </c>
      <c r="O33" s="245"/>
      <c r="P33" s="246"/>
      <c r="Q33" s="247">
        <f>SUM(Q28:Q32)</f>
        <v>6</v>
      </c>
      <c r="R33" s="247">
        <f>SUM(R28:R32)</f>
        <v>6</v>
      </c>
      <c r="S33" s="245"/>
      <c r="T33" s="248"/>
      <c r="U33" s="247">
        <f>SUM(U28:U32)</f>
        <v>4</v>
      </c>
      <c r="V33" s="247">
        <f>SUM(V28:V32)</f>
        <v>4</v>
      </c>
      <c r="W33" s="245"/>
      <c r="X33" s="248"/>
      <c r="Y33" s="247">
        <f>SUM(Y28:Y32)</f>
        <v>4</v>
      </c>
      <c r="Z33" s="247">
        <f>SUM(Z28:Z32)</f>
        <v>4</v>
      </c>
      <c r="AA33" s="245"/>
      <c r="AB33" s="248"/>
      <c r="AC33" s="247">
        <v>4</v>
      </c>
      <c r="AD33" s="247">
        <v>4</v>
      </c>
      <c r="AE33" s="245"/>
      <c r="AF33" s="248"/>
      <c r="AG33" s="247">
        <v>4</v>
      </c>
      <c r="AH33" s="247">
        <v>4</v>
      </c>
    </row>
    <row r="34" spans="1:34" ht="17.25" customHeight="1" thickBot="1" thickTop="1">
      <c r="A34" s="479" t="s">
        <v>26</v>
      </c>
      <c r="B34" s="479"/>
      <c r="C34" s="166" t="s">
        <v>109</v>
      </c>
      <c r="D34" s="233" t="s">
        <v>110</v>
      </c>
      <c r="E34" s="234">
        <v>2</v>
      </c>
      <c r="F34" s="234">
        <v>2</v>
      </c>
      <c r="G34" s="93" t="s">
        <v>126</v>
      </c>
      <c r="H34" s="107" t="s">
        <v>127</v>
      </c>
      <c r="I34" s="95">
        <v>2</v>
      </c>
      <c r="J34" s="95">
        <v>2</v>
      </c>
      <c r="K34" s="166" t="s">
        <v>112</v>
      </c>
      <c r="L34" s="166" t="s">
        <v>113</v>
      </c>
      <c r="M34" s="234">
        <v>2</v>
      </c>
      <c r="N34" s="234">
        <v>2</v>
      </c>
      <c r="O34" s="166" t="s">
        <v>114</v>
      </c>
      <c r="P34" s="235" t="s">
        <v>115</v>
      </c>
      <c r="Q34" s="234">
        <v>2</v>
      </c>
      <c r="R34" s="234">
        <v>2</v>
      </c>
      <c r="S34" s="166" t="s">
        <v>116</v>
      </c>
      <c r="T34" s="235" t="s">
        <v>117</v>
      </c>
      <c r="U34" s="234">
        <v>2</v>
      </c>
      <c r="V34" s="234">
        <v>2</v>
      </c>
      <c r="W34" s="166" t="s">
        <v>118</v>
      </c>
      <c r="X34" s="235" t="s">
        <v>119</v>
      </c>
      <c r="Y34" s="234">
        <v>2</v>
      </c>
      <c r="Z34" s="234">
        <v>2</v>
      </c>
      <c r="AA34" s="166" t="s">
        <v>120</v>
      </c>
      <c r="AB34" s="58" t="s">
        <v>121</v>
      </c>
      <c r="AC34" s="234">
        <v>2</v>
      </c>
      <c r="AD34" s="234">
        <v>2</v>
      </c>
      <c r="AE34" s="166" t="s">
        <v>122</v>
      </c>
      <c r="AF34" s="58" t="s">
        <v>123</v>
      </c>
      <c r="AG34" s="234">
        <v>2</v>
      </c>
      <c r="AH34" s="234">
        <v>2</v>
      </c>
    </row>
    <row r="35" spans="1:34" ht="18" thickBot="1" thickTop="1">
      <c r="A35" s="480"/>
      <c r="B35" s="480"/>
      <c r="C35" s="93" t="s">
        <v>124</v>
      </c>
      <c r="D35" s="103" t="s">
        <v>125</v>
      </c>
      <c r="E35" s="95">
        <v>2</v>
      </c>
      <c r="F35" s="95">
        <v>2</v>
      </c>
      <c r="G35" s="93" t="s">
        <v>155</v>
      </c>
      <c r="H35" s="98" t="s">
        <v>156</v>
      </c>
      <c r="I35" s="95">
        <v>2</v>
      </c>
      <c r="J35" s="95">
        <v>2</v>
      </c>
      <c r="K35" s="93" t="s">
        <v>128</v>
      </c>
      <c r="L35" s="98" t="s">
        <v>129</v>
      </c>
      <c r="M35" s="97">
        <v>2</v>
      </c>
      <c r="N35" s="97">
        <v>2</v>
      </c>
      <c r="O35" s="93" t="s">
        <v>130</v>
      </c>
      <c r="P35" s="98" t="s">
        <v>131</v>
      </c>
      <c r="Q35" s="95">
        <v>2</v>
      </c>
      <c r="R35" s="95">
        <v>2</v>
      </c>
      <c r="S35" s="93" t="s">
        <v>132</v>
      </c>
      <c r="T35" s="102" t="s">
        <v>133</v>
      </c>
      <c r="U35" s="95">
        <v>2</v>
      </c>
      <c r="V35" s="95">
        <v>2</v>
      </c>
      <c r="W35" s="93" t="s">
        <v>73</v>
      </c>
      <c r="X35" s="96" t="s">
        <v>135</v>
      </c>
      <c r="Y35" s="97">
        <v>2</v>
      </c>
      <c r="Z35" s="97">
        <v>2</v>
      </c>
      <c r="AA35" s="93" t="s">
        <v>136</v>
      </c>
      <c r="AB35" s="63" t="s">
        <v>137</v>
      </c>
      <c r="AC35" s="95">
        <v>3</v>
      </c>
      <c r="AD35" s="95">
        <v>3</v>
      </c>
      <c r="AE35" s="93" t="s">
        <v>138</v>
      </c>
      <c r="AF35" s="63" t="s">
        <v>139</v>
      </c>
      <c r="AG35" s="95">
        <v>3</v>
      </c>
      <c r="AH35" s="95">
        <v>3</v>
      </c>
    </row>
    <row r="36" spans="1:34" ht="16.5" customHeight="1" thickBot="1" thickTop="1">
      <c r="A36" s="480"/>
      <c r="B36" s="480"/>
      <c r="C36" s="93" t="s">
        <v>140</v>
      </c>
      <c r="D36" s="96" t="s">
        <v>141</v>
      </c>
      <c r="E36" s="97">
        <v>2</v>
      </c>
      <c r="F36" s="97">
        <v>2</v>
      </c>
      <c r="G36" s="352" t="s">
        <v>95</v>
      </c>
      <c r="H36" s="448" t="s">
        <v>69</v>
      </c>
      <c r="I36" s="354">
        <v>2</v>
      </c>
      <c r="J36" s="354">
        <v>2</v>
      </c>
      <c r="K36" s="93" t="s">
        <v>144</v>
      </c>
      <c r="L36" s="98" t="s">
        <v>145</v>
      </c>
      <c r="M36" s="95">
        <v>2</v>
      </c>
      <c r="N36" s="95">
        <v>2</v>
      </c>
      <c r="O36" s="93" t="s">
        <v>159</v>
      </c>
      <c r="P36" s="98" t="s">
        <v>160</v>
      </c>
      <c r="Q36" s="98">
        <v>2</v>
      </c>
      <c r="R36" s="98">
        <v>2</v>
      </c>
      <c r="S36" s="352" t="s">
        <v>146</v>
      </c>
      <c r="T36" s="423" t="s">
        <v>147</v>
      </c>
      <c r="U36" s="363">
        <v>2</v>
      </c>
      <c r="V36" s="363">
        <v>2</v>
      </c>
      <c r="W36" s="93" t="s">
        <v>149</v>
      </c>
      <c r="X36" s="63" t="s">
        <v>150</v>
      </c>
      <c r="Y36" s="95">
        <v>2</v>
      </c>
      <c r="Z36" s="95">
        <v>2</v>
      </c>
      <c r="AA36" s="93" t="s">
        <v>151</v>
      </c>
      <c r="AB36" s="98" t="s">
        <v>152</v>
      </c>
      <c r="AC36" s="99">
        <v>2</v>
      </c>
      <c r="AD36" s="99">
        <v>2</v>
      </c>
      <c r="AE36" s="93" t="s">
        <v>153</v>
      </c>
      <c r="AF36" s="98" t="s">
        <v>154</v>
      </c>
      <c r="AG36" s="95">
        <v>2</v>
      </c>
      <c r="AH36" s="95">
        <v>2</v>
      </c>
    </row>
    <row r="37" spans="1:34" ht="18" thickBot="1" thickTop="1">
      <c r="A37" s="480"/>
      <c r="B37" s="480"/>
      <c r="C37" s="449" t="s">
        <v>374</v>
      </c>
      <c r="D37" s="358" t="s">
        <v>341</v>
      </c>
      <c r="E37" s="354">
        <v>2</v>
      </c>
      <c r="F37" s="354">
        <v>2</v>
      </c>
      <c r="G37" s="93"/>
      <c r="H37" s="58" t="s">
        <v>111</v>
      </c>
      <c r="I37" s="234">
        <v>2</v>
      </c>
      <c r="J37" s="234">
        <v>2</v>
      </c>
      <c r="K37" s="355" t="s">
        <v>142</v>
      </c>
      <c r="L37" s="356" t="s">
        <v>143</v>
      </c>
      <c r="M37" s="354">
        <v>2</v>
      </c>
      <c r="N37" s="354">
        <v>2</v>
      </c>
      <c r="O37" s="352" t="s">
        <v>157</v>
      </c>
      <c r="P37" s="353" t="s">
        <v>158</v>
      </c>
      <c r="Q37" s="354">
        <v>2</v>
      </c>
      <c r="R37" s="354">
        <v>2</v>
      </c>
      <c r="S37" s="93" t="s">
        <v>169</v>
      </c>
      <c r="T37" s="98" t="s">
        <v>170</v>
      </c>
      <c r="U37" s="95">
        <v>2</v>
      </c>
      <c r="V37" s="95">
        <v>2</v>
      </c>
      <c r="W37" s="99" t="s">
        <v>371</v>
      </c>
      <c r="X37" s="360" t="s">
        <v>344</v>
      </c>
      <c r="Y37" s="359">
        <v>2</v>
      </c>
      <c r="Z37" s="359">
        <v>2</v>
      </c>
      <c r="AA37" s="99" t="s">
        <v>372</v>
      </c>
      <c r="AB37" s="358" t="s">
        <v>339</v>
      </c>
      <c r="AC37" s="359">
        <v>2</v>
      </c>
      <c r="AD37" s="359">
        <v>2</v>
      </c>
      <c r="AE37" s="95" t="s">
        <v>365</v>
      </c>
      <c r="AF37" s="98" t="s">
        <v>164</v>
      </c>
      <c r="AG37" s="413">
        <v>2</v>
      </c>
      <c r="AH37" s="95">
        <v>2</v>
      </c>
    </row>
    <row r="38" spans="1:34" ht="18" thickBot="1" thickTop="1">
      <c r="A38" s="480"/>
      <c r="B38" s="480"/>
      <c r="C38" s="93"/>
      <c r="D38" s="104"/>
      <c r="E38" s="95"/>
      <c r="F38" s="95"/>
      <c r="G38" s="455"/>
      <c r="H38" s="362"/>
      <c r="I38" s="455"/>
      <c r="J38" s="455"/>
      <c r="K38" s="355" t="s">
        <v>167</v>
      </c>
      <c r="L38" s="353" t="s">
        <v>168</v>
      </c>
      <c r="M38" s="357">
        <v>2</v>
      </c>
      <c r="N38" s="357">
        <v>2</v>
      </c>
      <c r="O38" s="352" t="s">
        <v>165</v>
      </c>
      <c r="P38" s="364" t="s">
        <v>166</v>
      </c>
      <c r="Q38" s="354">
        <v>2</v>
      </c>
      <c r="R38" s="354">
        <v>2</v>
      </c>
      <c r="S38" s="352" t="s">
        <v>162</v>
      </c>
      <c r="T38" s="358" t="s">
        <v>163</v>
      </c>
      <c r="U38" s="359">
        <v>2</v>
      </c>
      <c r="V38" s="359">
        <v>2</v>
      </c>
      <c r="W38" s="352" t="s">
        <v>70</v>
      </c>
      <c r="X38" s="352" t="s">
        <v>161</v>
      </c>
      <c r="Y38" s="412">
        <v>2</v>
      </c>
      <c r="Z38" s="412">
        <v>2</v>
      </c>
      <c r="AA38" s="93" t="s">
        <v>77</v>
      </c>
      <c r="AB38" s="98" t="s">
        <v>171</v>
      </c>
      <c r="AC38" s="99">
        <v>2</v>
      </c>
      <c r="AD38" s="99">
        <v>2</v>
      </c>
      <c r="AE38" s="93" t="s">
        <v>172</v>
      </c>
      <c r="AF38" s="98" t="s">
        <v>173</v>
      </c>
      <c r="AG38" s="414">
        <v>2</v>
      </c>
      <c r="AH38" s="99">
        <v>2</v>
      </c>
    </row>
    <row r="39" spans="1:34" ht="18" thickBot="1" thickTop="1">
      <c r="A39" s="480"/>
      <c r="B39" s="480"/>
      <c r="C39" s="33"/>
      <c r="D39" s="34"/>
      <c r="E39" s="33"/>
      <c r="F39" s="33"/>
      <c r="G39" s="417"/>
      <c r="H39" s="52"/>
      <c r="I39" s="453"/>
      <c r="J39" s="454"/>
      <c r="K39" s="76"/>
      <c r="L39" s="77"/>
      <c r="M39" s="76"/>
      <c r="N39" s="76"/>
      <c r="O39" s="362"/>
      <c r="P39" s="362"/>
      <c r="Q39" s="362"/>
      <c r="R39" s="362"/>
      <c r="S39" s="362"/>
      <c r="T39" s="63" t="s">
        <v>148</v>
      </c>
      <c r="U39" s="101">
        <v>2</v>
      </c>
      <c r="V39" s="101">
        <v>2</v>
      </c>
      <c r="W39" s="76"/>
      <c r="X39" s="77"/>
      <c r="Y39" s="76"/>
      <c r="Z39" s="76"/>
      <c r="AA39" s="93"/>
      <c r="AB39" s="106"/>
      <c r="AC39" s="95"/>
      <c r="AD39" s="95"/>
      <c r="AE39" s="76"/>
      <c r="AF39" s="77"/>
      <c r="AG39" s="415"/>
      <c r="AH39" s="33"/>
    </row>
    <row r="40" spans="1:34" ht="18" thickBot="1" thickTop="1">
      <c r="A40" s="520" t="s">
        <v>13</v>
      </c>
      <c r="B40" s="520"/>
      <c r="C40" s="240"/>
      <c r="D40" s="241"/>
      <c r="E40" s="242">
        <f>SUM(E34:E38)</f>
        <v>8</v>
      </c>
      <c r="F40" s="242">
        <f>SUM(F34:F38)</f>
        <v>8</v>
      </c>
      <c r="G40" s="240"/>
      <c r="H40" s="241"/>
      <c r="I40" s="242">
        <v>8</v>
      </c>
      <c r="J40" s="242">
        <v>8</v>
      </c>
      <c r="K40" s="240"/>
      <c r="L40" s="241"/>
      <c r="M40" s="242">
        <v>10</v>
      </c>
      <c r="N40" s="242">
        <v>10</v>
      </c>
      <c r="O40" s="240"/>
      <c r="P40" s="241"/>
      <c r="Q40" s="242">
        <v>10</v>
      </c>
      <c r="R40" s="242">
        <v>10</v>
      </c>
      <c r="S40" s="450"/>
      <c r="T40" s="451"/>
      <c r="U40" s="452">
        <v>8</v>
      </c>
      <c r="V40" s="452">
        <v>8</v>
      </c>
      <c r="W40" s="240"/>
      <c r="X40" s="243"/>
      <c r="Y40" s="242">
        <v>10</v>
      </c>
      <c r="Z40" s="242">
        <v>10</v>
      </c>
      <c r="AA40" s="244"/>
      <c r="AB40" s="241"/>
      <c r="AC40" s="242">
        <v>6</v>
      </c>
      <c r="AD40" s="242">
        <v>6</v>
      </c>
      <c r="AE40" s="244"/>
      <c r="AF40" s="241"/>
      <c r="AG40" s="242">
        <v>6</v>
      </c>
      <c r="AH40" s="242">
        <v>6</v>
      </c>
    </row>
    <row r="41" spans="1:34" ht="30" customHeight="1" thickTop="1">
      <c r="A41" s="521" t="s">
        <v>27</v>
      </c>
      <c r="B41" s="521"/>
      <c r="C41" s="24"/>
      <c r="D41" s="24"/>
      <c r="E41" s="24">
        <f>E40+E33+E27+E21+E18+E13</f>
        <v>20</v>
      </c>
      <c r="F41" s="24">
        <f>F40+F33+F27+F21+F18+F13</f>
        <v>25</v>
      </c>
      <c r="G41" s="24"/>
      <c r="H41" s="52"/>
      <c r="I41" s="24">
        <f>I40+I33+I27+I21+I18+I13</f>
        <v>24</v>
      </c>
      <c r="J41" s="24">
        <f>J40+J33+J27+J21+J18+J13</f>
        <v>29</v>
      </c>
      <c r="K41" s="24"/>
      <c r="L41" s="24"/>
      <c r="M41" s="24">
        <f>M40+M33+M18+M13</f>
        <v>18</v>
      </c>
      <c r="N41" s="24">
        <f>N40+N33+N18+N13</f>
        <v>18</v>
      </c>
      <c r="O41" s="24"/>
      <c r="P41" s="24"/>
      <c r="Q41" s="24">
        <f>Q40+Q33+Q18+Q13</f>
        <v>20</v>
      </c>
      <c r="R41" s="24">
        <f>R40+R33+R18+R13</f>
        <v>20</v>
      </c>
      <c r="S41" s="24"/>
      <c r="T41" s="24"/>
      <c r="U41" s="24">
        <f>U40+U33+U21+U18+U13</f>
        <v>18</v>
      </c>
      <c r="V41" s="24">
        <f>V40+V33+V21+V18+V13</f>
        <v>18</v>
      </c>
      <c r="W41" s="24"/>
      <c r="X41" s="24"/>
      <c r="Y41" s="24">
        <f>Y40+Y33+Y13</f>
        <v>18</v>
      </c>
      <c r="Z41" s="24">
        <f>Z40+Z33+Z13</f>
        <v>18</v>
      </c>
      <c r="AA41" s="24"/>
      <c r="AB41" s="24"/>
      <c r="AC41" s="24">
        <f>AC13+AC18+AC21+AC27+AC33+AC40</f>
        <v>10</v>
      </c>
      <c r="AD41" s="24">
        <f>AD13+AD18+AD21+AD27+AD33+AD40</f>
        <v>10</v>
      </c>
      <c r="AE41" s="24"/>
      <c r="AF41" s="24"/>
      <c r="AG41" s="24">
        <f>AG13+AG18+AG21+AG27+AG33+AG40</f>
        <v>10</v>
      </c>
      <c r="AH41" s="24">
        <f>AH13+AH18+AH21+AH27+AH33+AH40</f>
        <v>10</v>
      </c>
    </row>
    <row r="42" spans="1:34" s="44" customFormat="1" ht="12.75" customHeight="1">
      <c r="A42" s="464" t="s">
        <v>28</v>
      </c>
      <c r="B42" s="464"/>
      <c r="C42" s="508" t="s">
        <v>29</v>
      </c>
      <c r="D42" s="461" t="s">
        <v>8</v>
      </c>
      <c r="E42" s="461">
        <f>E13+I13+M13+Q13+U13+Y13+AC13+AG13</f>
        <v>16</v>
      </c>
      <c r="F42" s="461"/>
      <c r="G42" s="461"/>
      <c r="H42" s="461"/>
      <c r="I42" s="461"/>
      <c r="J42" s="461"/>
      <c r="K42" s="461"/>
      <c r="L42" s="461" t="s">
        <v>14</v>
      </c>
      <c r="M42" s="461" t="s">
        <v>30</v>
      </c>
      <c r="N42" s="461"/>
      <c r="O42" s="461"/>
      <c r="P42" s="461">
        <v>6</v>
      </c>
      <c r="Q42" s="461"/>
      <c r="R42" s="461"/>
      <c r="S42" s="461"/>
      <c r="T42" s="461" t="s">
        <v>31</v>
      </c>
      <c r="U42" s="461" t="s">
        <v>25</v>
      </c>
      <c r="V42" s="461"/>
      <c r="W42" s="461"/>
      <c r="X42" s="515">
        <v>40</v>
      </c>
      <c r="Y42" s="461" t="s">
        <v>26</v>
      </c>
      <c r="Z42" s="461"/>
      <c r="AA42" s="461"/>
      <c r="AB42" s="461">
        <v>56</v>
      </c>
      <c r="AC42" s="461"/>
      <c r="AD42" s="461"/>
      <c r="AE42" s="461"/>
      <c r="AF42" s="461"/>
      <c r="AG42" s="461"/>
      <c r="AH42" s="461"/>
    </row>
    <row r="43" spans="1:34" s="44" customFormat="1" ht="15.75">
      <c r="A43" s="464"/>
      <c r="B43" s="464"/>
      <c r="C43" s="513"/>
      <c r="D43" s="461"/>
      <c r="E43" s="461"/>
      <c r="F43" s="461"/>
      <c r="G43" s="461"/>
      <c r="H43" s="461"/>
      <c r="I43" s="461"/>
      <c r="J43" s="461"/>
      <c r="K43" s="461"/>
      <c r="L43" s="461"/>
      <c r="M43" s="461" t="s">
        <v>32</v>
      </c>
      <c r="N43" s="461"/>
      <c r="O43" s="461"/>
      <c r="P43" s="461">
        <v>0</v>
      </c>
      <c r="Q43" s="461"/>
      <c r="R43" s="461"/>
      <c r="S43" s="461"/>
      <c r="T43" s="461"/>
      <c r="U43" s="461"/>
      <c r="V43" s="461"/>
      <c r="W43" s="461"/>
      <c r="X43" s="515"/>
      <c r="Y43" s="515"/>
      <c r="Z43" s="461"/>
      <c r="AA43" s="461"/>
      <c r="AB43" s="461"/>
      <c r="AC43" s="461"/>
      <c r="AD43" s="461"/>
      <c r="AE43" s="461"/>
      <c r="AF43" s="461"/>
      <c r="AG43" s="461"/>
      <c r="AH43" s="461"/>
    </row>
    <row r="44" spans="1:34" s="44" customFormat="1" ht="30" customHeight="1">
      <c r="A44" s="464"/>
      <c r="B44" s="464"/>
      <c r="C44" s="514"/>
      <c r="D44" s="17" t="s">
        <v>353</v>
      </c>
      <c r="E44" s="461">
        <f>E21+I21+M21+Q21+U21+Y21+AC21+AG21</f>
        <v>6</v>
      </c>
      <c r="F44" s="461"/>
      <c r="G44" s="461"/>
      <c r="H44" s="461"/>
      <c r="I44" s="461"/>
      <c r="J44" s="461"/>
      <c r="K44" s="461"/>
      <c r="L44" s="17" t="s">
        <v>33</v>
      </c>
      <c r="M44" s="461">
        <f>E27+I27+M27+Q27+U27+Y27+AC27+AG27+AK27+AO27</f>
        <v>4</v>
      </c>
      <c r="N44" s="461"/>
      <c r="O44" s="461"/>
      <c r="P44" s="461"/>
      <c r="Q44" s="461"/>
      <c r="R44" s="461"/>
      <c r="S44" s="461"/>
      <c r="T44" s="17" t="s">
        <v>34</v>
      </c>
      <c r="U44" s="461">
        <f>E42+P42+E44+M44+X42+AB42</f>
        <v>128</v>
      </c>
      <c r="V44" s="461"/>
      <c r="W44" s="461"/>
      <c r="X44" s="461"/>
      <c r="Y44" s="461"/>
      <c r="Z44" s="461"/>
      <c r="AA44" s="461"/>
      <c r="AB44" s="461"/>
      <c r="AC44" s="461"/>
      <c r="AD44" s="461"/>
      <c r="AE44" s="461"/>
      <c r="AF44" s="461"/>
      <c r="AG44" s="461"/>
      <c r="AH44" s="461"/>
    </row>
    <row r="45" spans="1:34" ht="272.25" customHeight="1">
      <c r="A45" s="462" t="s">
        <v>35</v>
      </c>
      <c r="B45" s="462"/>
      <c r="C45" s="512" t="s">
        <v>363</v>
      </c>
      <c r="D45" s="512"/>
      <c r="E45" s="512"/>
      <c r="F45" s="512"/>
      <c r="G45" s="512"/>
      <c r="H45" s="512"/>
      <c r="I45" s="512"/>
      <c r="J45" s="512"/>
      <c r="K45" s="512"/>
      <c r="L45" s="512"/>
      <c r="M45" s="512"/>
      <c r="N45" s="512"/>
      <c r="O45" s="512"/>
      <c r="P45" s="512"/>
      <c r="Q45" s="512"/>
      <c r="R45" s="512"/>
      <c r="S45" s="45" t="s">
        <v>36</v>
      </c>
      <c r="T45" s="464"/>
      <c r="U45" s="464"/>
      <c r="V45" s="464"/>
      <c r="W45" s="45" t="s">
        <v>37</v>
      </c>
      <c r="X45" s="464"/>
      <c r="Y45" s="464"/>
      <c r="Z45" s="464"/>
      <c r="AA45" s="45" t="s">
        <v>38</v>
      </c>
      <c r="AB45" s="464"/>
      <c r="AC45" s="464"/>
      <c r="AD45" s="464"/>
      <c r="AE45" s="45" t="s">
        <v>39</v>
      </c>
      <c r="AF45" s="465"/>
      <c r="AG45" s="465"/>
      <c r="AH45" s="465"/>
    </row>
    <row r="50" spans="3:10" ht="16.5">
      <c r="C50" s="53"/>
      <c r="E50" s="3"/>
      <c r="F50" s="3"/>
      <c r="G50" s="3"/>
      <c r="I50" s="3"/>
      <c r="J50" s="3"/>
    </row>
    <row r="51" spans="3:10" ht="16.5">
      <c r="C51" s="53"/>
      <c r="E51" s="3"/>
      <c r="F51" s="3"/>
      <c r="G51" s="3"/>
      <c r="I51" s="3"/>
      <c r="J51" s="3"/>
    </row>
    <row r="52" spans="3:10" ht="16.5">
      <c r="C52" s="53"/>
      <c r="E52" s="3"/>
      <c r="F52" s="3"/>
      <c r="G52" s="3"/>
      <c r="I52" s="3"/>
      <c r="J52" s="3"/>
    </row>
    <row r="53" spans="3:10" ht="16.5">
      <c r="C53" s="53"/>
      <c r="E53" s="3"/>
      <c r="F53" s="3"/>
      <c r="G53" s="3"/>
      <c r="I53" s="3"/>
      <c r="J53" s="3"/>
    </row>
    <row r="54" spans="3:10" ht="16.5">
      <c r="C54" s="53"/>
      <c r="E54" s="3"/>
      <c r="F54" s="3"/>
      <c r="G54" s="3"/>
      <c r="I54" s="3"/>
      <c r="J54" s="3"/>
    </row>
    <row r="55" spans="3:10" ht="16.5">
      <c r="C55" s="53"/>
      <c r="E55" s="3"/>
      <c r="F55" s="3"/>
      <c r="G55" s="3"/>
      <c r="I55" s="3"/>
      <c r="J55" s="3"/>
    </row>
    <row r="57" spans="5:10" ht="16.5">
      <c r="E57" s="3"/>
      <c r="F57" s="3"/>
      <c r="G57" s="3"/>
      <c r="I57" s="3"/>
      <c r="J57" s="3"/>
    </row>
    <row r="58" spans="5:10" ht="17.25" customHeight="1">
      <c r="E58" s="3"/>
      <c r="F58" s="3"/>
      <c r="G58" s="3"/>
      <c r="I58" s="3"/>
      <c r="J58" s="3"/>
    </row>
    <row r="59" spans="1:10" ht="16.5">
      <c r="A59" s="54"/>
      <c r="B59" s="54"/>
      <c r="E59" s="3"/>
      <c r="F59" s="3"/>
      <c r="G59" s="3"/>
      <c r="I59" s="3"/>
      <c r="J59" s="3"/>
    </row>
  </sheetData>
  <sheetProtection selectLockedCells="1" selectUnlockedCells="1"/>
  <mergeCells count="55">
    <mergeCell ref="AA4:AH4"/>
    <mergeCell ref="AE5:AH5"/>
    <mergeCell ref="G5:J5"/>
    <mergeCell ref="K5:N5"/>
    <mergeCell ref="O5:R5"/>
    <mergeCell ref="S5:V5"/>
    <mergeCell ref="W5:Z5"/>
    <mergeCell ref="AA5:AD5"/>
    <mergeCell ref="B14:B15"/>
    <mergeCell ref="B16:B17"/>
    <mergeCell ref="A5:B5"/>
    <mergeCell ref="A1:AH1"/>
    <mergeCell ref="A2:AH2"/>
    <mergeCell ref="A3:AH3"/>
    <mergeCell ref="A4:B4"/>
    <mergeCell ref="C4:J4"/>
    <mergeCell ref="K4:R4"/>
    <mergeCell ref="S4:Z4"/>
    <mergeCell ref="A42:B44"/>
    <mergeCell ref="C5:F5"/>
    <mergeCell ref="A18:B18"/>
    <mergeCell ref="A19:B20"/>
    <mergeCell ref="A21:B21"/>
    <mergeCell ref="A22:B26"/>
    <mergeCell ref="A27:B27"/>
    <mergeCell ref="A6:B12"/>
    <mergeCell ref="A13:B13"/>
    <mergeCell ref="A14:A17"/>
    <mergeCell ref="D42:D43"/>
    <mergeCell ref="E42:K43"/>
    <mergeCell ref="L42:L43"/>
    <mergeCell ref="M42:O42"/>
    <mergeCell ref="P42:S42"/>
    <mergeCell ref="A28:B32"/>
    <mergeCell ref="A33:B33"/>
    <mergeCell ref="A34:B39"/>
    <mergeCell ref="A40:B40"/>
    <mergeCell ref="A41:B41"/>
    <mergeCell ref="T42:T43"/>
    <mergeCell ref="U42:W43"/>
    <mergeCell ref="X42:X43"/>
    <mergeCell ref="Y42:AA43"/>
    <mergeCell ref="AB42:AH43"/>
    <mergeCell ref="M43:O43"/>
    <mergeCell ref="P43:S43"/>
    <mergeCell ref="E44:K44"/>
    <mergeCell ref="M44:S44"/>
    <mergeCell ref="U44:AH44"/>
    <mergeCell ref="A45:B45"/>
    <mergeCell ref="C45:R45"/>
    <mergeCell ref="T45:V45"/>
    <mergeCell ref="X45:Z45"/>
    <mergeCell ref="AB45:AD45"/>
    <mergeCell ref="AF45:AH45"/>
    <mergeCell ref="C42:C44"/>
  </mergeCells>
  <printOptions horizontalCentered="1"/>
  <pageMargins left="0.2" right="0.2" top="0.25" bottom="0.25" header="0.5118055555555555" footer="0.5118055555555555"/>
  <pageSetup fitToHeight="1" fitToWidth="1" orientation="landscape" paperSize="8" scale="75" r:id="rId1"/>
</worksheet>
</file>

<file path=xl/worksheets/sheet3.xml><?xml version="1.0" encoding="utf-8"?>
<worksheet xmlns="http://schemas.openxmlformats.org/spreadsheetml/2006/main" xmlns:r="http://schemas.openxmlformats.org/officeDocument/2006/relationships">
  <sheetPr>
    <pageSetUpPr fitToPage="1"/>
  </sheetPr>
  <dimension ref="A1:AH39"/>
  <sheetViews>
    <sheetView tabSelected="1" zoomScalePageLayoutView="0" workbookViewId="0" topLeftCell="E16">
      <selection activeCell="X39" sqref="X39:Z39"/>
    </sheetView>
  </sheetViews>
  <sheetFormatPr defaultColWidth="9.00390625" defaultRowHeight="12.75"/>
  <cols>
    <col min="1" max="1" width="3.25390625" style="0" customWidth="1"/>
    <col min="2" max="2" width="5.25390625" style="0" customWidth="1"/>
    <col min="3" max="3" width="10.625" style="0" customWidth="1"/>
    <col min="4" max="4" width="15.625" style="0" customWidth="1"/>
    <col min="5" max="6" width="2.875" style="0" customWidth="1"/>
    <col min="7" max="7" width="10.625" style="0" customWidth="1"/>
    <col min="8" max="8" width="15.625" style="0" customWidth="1"/>
    <col min="9" max="10" width="2.875" style="0" customWidth="1"/>
    <col min="11" max="11" width="10.625" style="0" customWidth="1"/>
    <col min="12" max="12" width="15.625" style="0" customWidth="1"/>
    <col min="13" max="14" width="2.875" style="0" customWidth="1"/>
    <col min="15" max="15" width="10.625" style="0" customWidth="1"/>
    <col min="16" max="16" width="15.625" style="0" customWidth="1"/>
    <col min="17" max="18" width="2.875" style="0" customWidth="1"/>
    <col min="19" max="19" width="10.625" style="0" customWidth="1"/>
    <col min="20" max="20" width="15.625" style="0" customWidth="1"/>
    <col min="21" max="22" width="2.875" style="0" customWidth="1"/>
    <col min="23" max="23" width="10.625" style="0" customWidth="1"/>
    <col min="24" max="24" width="15.625" style="0" customWidth="1"/>
    <col min="25" max="26" width="2.875" style="0" customWidth="1"/>
    <col min="27" max="27" width="10.625" style="0" customWidth="1"/>
    <col min="28" max="28" width="15.625" style="0" customWidth="1"/>
    <col min="29" max="30" width="2.875" style="0" customWidth="1"/>
    <col min="31" max="31" width="10.625" style="0" customWidth="1"/>
    <col min="32" max="32" width="15.625" style="0" customWidth="1"/>
    <col min="33" max="34" width="2.875" style="0" customWidth="1"/>
  </cols>
  <sheetData>
    <row r="1" spans="1:34" ht="16.5">
      <c r="A1" s="551" t="s">
        <v>375</v>
      </c>
      <c r="B1" s="551"/>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row>
    <row r="2" spans="1:34" ht="27.75">
      <c r="A2" s="552" t="s">
        <v>325</v>
      </c>
      <c r="B2" s="552"/>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row>
    <row r="3" spans="1:34" ht="16.5">
      <c r="A3" s="494" t="s">
        <v>361</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row>
    <row r="4" spans="1:34" ht="16.5">
      <c r="A4" s="553" t="s">
        <v>0</v>
      </c>
      <c r="B4" s="553"/>
      <c r="C4" s="554" t="s">
        <v>345</v>
      </c>
      <c r="D4" s="555"/>
      <c r="E4" s="555"/>
      <c r="F4" s="555"/>
      <c r="G4" s="555"/>
      <c r="H4" s="555"/>
      <c r="I4" s="555"/>
      <c r="J4" s="556"/>
      <c r="K4" s="554" t="s">
        <v>346</v>
      </c>
      <c r="L4" s="555"/>
      <c r="M4" s="555"/>
      <c r="N4" s="555"/>
      <c r="O4" s="555"/>
      <c r="P4" s="555"/>
      <c r="Q4" s="555"/>
      <c r="R4" s="556"/>
      <c r="S4" s="554" t="s">
        <v>347</v>
      </c>
      <c r="T4" s="555"/>
      <c r="U4" s="555"/>
      <c r="V4" s="555"/>
      <c r="W4" s="555"/>
      <c r="X4" s="555"/>
      <c r="Y4" s="555"/>
      <c r="Z4" s="556"/>
      <c r="AA4" s="554" t="s">
        <v>348</v>
      </c>
      <c r="AB4" s="555"/>
      <c r="AC4" s="555"/>
      <c r="AD4" s="555"/>
      <c r="AE4" s="555"/>
      <c r="AF4" s="555"/>
      <c r="AG4" s="555"/>
      <c r="AH4" s="556"/>
    </row>
    <row r="5" spans="1:34" ht="16.5">
      <c r="A5" s="544" t="s">
        <v>40</v>
      </c>
      <c r="B5" s="544"/>
      <c r="C5" s="546" t="s">
        <v>6</v>
      </c>
      <c r="D5" s="546"/>
      <c r="E5" s="546"/>
      <c r="F5" s="546"/>
      <c r="G5" s="546" t="s">
        <v>7</v>
      </c>
      <c r="H5" s="546"/>
      <c r="I5" s="546"/>
      <c r="J5" s="546"/>
      <c r="K5" s="546" t="s">
        <v>6</v>
      </c>
      <c r="L5" s="546"/>
      <c r="M5" s="546"/>
      <c r="N5" s="546"/>
      <c r="O5" s="546" t="s">
        <v>7</v>
      </c>
      <c r="P5" s="546"/>
      <c r="Q5" s="546"/>
      <c r="R5" s="546"/>
      <c r="S5" s="546" t="s">
        <v>6</v>
      </c>
      <c r="T5" s="546"/>
      <c r="U5" s="546"/>
      <c r="V5" s="546"/>
      <c r="W5" s="546" t="s">
        <v>7</v>
      </c>
      <c r="X5" s="546"/>
      <c r="Y5" s="546"/>
      <c r="Z5" s="546"/>
      <c r="AA5" s="546" t="s">
        <v>6</v>
      </c>
      <c r="AB5" s="546"/>
      <c r="AC5" s="546"/>
      <c r="AD5" s="546"/>
      <c r="AE5" s="546" t="s">
        <v>7</v>
      </c>
      <c r="AF5" s="546"/>
      <c r="AG5" s="546"/>
      <c r="AH5" s="546"/>
    </row>
    <row r="6" spans="1:34" ht="31.5">
      <c r="A6" s="549" t="s">
        <v>41</v>
      </c>
      <c r="B6" s="549"/>
      <c r="C6" s="56" t="s">
        <v>9</v>
      </c>
      <c r="D6" s="57" t="s">
        <v>10</v>
      </c>
      <c r="E6" s="55" t="s">
        <v>11</v>
      </c>
      <c r="F6" s="55" t="s">
        <v>12</v>
      </c>
      <c r="G6" s="56" t="s">
        <v>9</v>
      </c>
      <c r="H6" s="56" t="s">
        <v>10</v>
      </c>
      <c r="I6" s="55" t="s">
        <v>11</v>
      </c>
      <c r="J6" s="55" t="s">
        <v>12</v>
      </c>
      <c r="K6" s="56" t="s">
        <v>9</v>
      </c>
      <c r="L6" s="56" t="s">
        <v>10</v>
      </c>
      <c r="M6" s="55" t="s">
        <v>11</v>
      </c>
      <c r="N6" s="55" t="s">
        <v>12</v>
      </c>
      <c r="O6" s="56">
        <v>130</v>
      </c>
      <c r="P6" s="56" t="s">
        <v>10</v>
      </c>
      <c r="Q6" s="55" t="s">
        <v>11</v>
      </c>
      <c r="R6" s="55" t="s">
        <v>12</v>
      </c>
      <c r="S6" s="56" t="s">
        <v>9</v>
      </c>
      <c r="T6" s="56" t="s">
        <v>10</v>
      </c>
      <c r="U6" s="55" t="s">
        <v>11</v>
      </c>
      <c r="V6" s="55" t="s">
        <v>12</v>
      </c>
      <c r="W6" s="56" t="s">
        <v>9</v>
      </c>
      <c r="X6" s="56" t="s">
        <v>10</v>
      </c>
      <c r="Y6" s="55" t="s">
        <v>11</v>
      </c>
      <c r="Z6" s="55" t="s">
        <v>12</v>
      </c>
      <c r="AA6" s="57" t="s">
        <v>9</v>
      </c>
      <c r="AB6" s="57" t="s">
        <v>10</v>
      </c>
      <c r="AC6" s="55" t="s">
        <v>11</v>
      </c>
      <c r="AD6" s="55" t="s">
        <v>12</v>
      </c>
      <c r="AE6" s="57" t="s">
        <v>9</v>
      </c>
      <c r="AF6" s="57" t="s">
        <v>10</v>
      </c>
      <c r="AG6" s="55" t="s">
        <v>11</v>
      </c>
      <c r="AH6" s="55" t="s">
        <v>12</v>
      </c>
    </row>
    <row r="7" spans="1:34" ht="16.5">
      <c r="A7" s="549"/>
      <c r="B7" s="549"/>
      <c r="C7" s="265" t="s">
        <v>42</v>
      </c>
      <c r="D7" s="114" t="s">
        <v>240</v>
      </c>
      <c r="E7" s="115">
        <v>2</v>
      </c>
      <c r="F7" s="115">
        <v>2</v>
      </c>
      <c r="G7" s="56" t="s">
        <v>241</v>
      </c>
      <c r="H7" s="116" t="s">
        <v>242</v>
      </c>
      <c r="I7" s="115">
        <v>2</v>
      </c>
      <c r="J7" s="118">
        <v>2</v>
      </c>
      <c r="K7" s="56" t="s">
        <v>243</v>
      </c>
      <c r="L7" s="129" t="s">
        <v>244</v>
      </c>
      <c r="M7" s="118">
        <v>2</v>
      </c>
      <c r="N7" s="118">
        <v>2</v>
      </c>
      <c r="O7" s="266" t="s">
        <v>43</v>
      </c>
      <c r="P7" s="63" t="s">
        <v>245</v>
      </c>
      <c r="Q7" s="56">
        <v>2</v>
      </c>
      <c r="R7" s="56">
        <v>2</v>
      </c>
      <c r="S7" s="113"/>
      <c r="T7" s="124"/>
      <c r="U7" s="115"/>
      <c r="V7" s="115"/>
      <c r="W7" s="115"/>
      <c r="X7" s="124"/>
      <c r="Y7" s="115"/>
      <c r="Z7" s="117"/>
      <c r="AA7" s="130"/>
      <c r="AB7" s="267"/>
      <c r="AC7" s="115"/>
      <c r="AD7" s="115"/>
      <c r="AE7" s="123"/>
      <c r="AF7" s="124"/>
      <c r="AG7" s="115"/>
      <c r="AH7" s="115"/>
    </row>
    <row r="8" spans="1:34" ht="16.5">
      <c r="A8" s="549"/>
      <c r="B8" s="549"/>
      <c r="C8" s="266" t="s">
        <v>246</v>
      </c>
      <c r="D8" s="63" t="s">
        <v>247</v>
      </c>
      <c r="E8" s="56">
        <v>2</v>
      </c>
      <c r="F8" s="56">
        <v>2</v>
      </c>
      <c r="G8" s="56" t="s">
        <v>248</v>
      </c>
      <c r="H8" s="64" t="s">
        <v>249</v>
      </c>
      <c r="I8" s="56">
        <v>2</v>
      </c>
      <c r="J8" s="56">
        <v>2</v>
      </c>
      <c r="K8" s="56"/>
      <c r="L8" s="61"/>
      <c r="M8" s="268"/>
      <c r="N8" s="56"/>
      <c r="O8" s="269"/>
      <c r="P8" s="270"/>
      <c r="Q8" s="271"/>
      <c r="R8" s="271"/>
      <c r="S8" s="128"/>
      <c r="T8" s="129"/>
      <c r="U8" s="118"/>
      <c r="V8" s="118"/>
      <c r="W8" s="118"/>
      <c r="X8" s="129"/>
      <c r="Y8" s="118"/>
      <c r="Z8" s="127"/>
      <c r="AA8" s="272"/>
      <c r="AB8" s="273"/>
      <c r="AC8" s="118"/>
      <c r="AD8" s="118"/>
      <c r="AE8" s="132"/>
      <c r="AF8" s="132"/>
      <c r="AG8" s="118"/>
      <c r="AH8" s="118"/>
    </row>
    <row r="9" spans="1:34" ht="16.5">
      <c r="A9" s="549"/>
      <c r="B9" s="549"/>
      <c r="C9" s="266" t="s">
        <v>250</v>
      </c>
      <c r="D9" s="63" t="s">
        <v>251</v>
      </c>
      <c r="E9" s="56">
        <v>2</v>
      </c>
      <c r="F9" s="274">
        <v>2</v>
      </c>
      <c r="G9" s="56" t="s">
        <v>252</v>
      </c>
      <c r="H9" s="63" t="s">
        <v>253</v>
      </c>
      <c r="I9" s="56">
        <v>2</v>
      </c>
      <c r="J9" s="274">
        <v>2</v>
      </c>
      <c r="K9" s="56"/>
      <c r="L9" s="61"/>
      <c r="M9" s="268"/>
      <c r="N9" s="275"/>
      <c r="O9" s="56"/>
      <c r="P9" s="63"/>
      <c r="Q9" s="56"/>
      <c r="R9" s="274"/>
      <c r="S9" s="118"/>
      <c r="T9" s="142"/>
      <c r="U9" s="137"/>
      <c r="V9" s="137"/>
      <c r="W9" s="137"/>
      <c r="X9" s="142"/>
      <c r="Y9" s="137"/>
      <c r="Z9" s="138"/>
      <c r="AA9" s="130"/>
      <c r="AB9" s="273"/>
      <c r="AC9" s="137"/>
      <c r="AD9" s="137"/>
      <c r="AE9" s="143"/>
      <c r="AF9" s="143"/>
      <c r="AG9" s="137"/>
      <c r="AH9" s="137"/>
    </row>
    <row r="10" spans="1:34" ht="16.5">
      <c r="A10" s="549"/>
      <c r="B10" s="549"/>
      <c r="C10" s="273"/>
      <c r="D10" s="273"/>
      <c r="E10" s="273"/>
      <c r="F10" s="273"/>
      <c r="G10" s="273"/>
      <c r="H10" s="273"/>
      <c r="I10" s="273"/>
      <c r="J10" s="273"/>
      <c r="K10" s="268"/>
      <c r="L10" s="276"/>
      <c r="M10" s="268"/>
      <c r="N10" s="275"/>
      <c r="O10" s="167"/>
      <c r="P10" s="61"/>
      <c r="Q10" s="118"/>
      <c r="R10" s="118"/>
      <c r="S10" s="141"/>
      <c r="T10" s="142"/>
      <c r="U10" s="137"/>
      <c r="V10" s="137"/>
      <c r="W10" s="137"/>
      <c r="X10" s="142"/>
      <c r="Y10" s="137"/>
      <c r="Z10" s="138"/>
      <c r="AA10" s="277"/>
      <c r="AB10" s="278"/>
      <c r="AC10" s="137"/>
      <c r="AD10" s="137"/>
      <c r="AE10" s="143"/>
      <c r="AF10" s="143"/>
      <c r="AG10" s="137"/>
      <c r="AH10" s="137"/>
    </row>
    <row r="11" spans="1:34" ht="17.25" thickBot="1">
      <c r="A11" s="549"/>
      <c r="B11" s="549"/>
      <c r="C11" s="266"/>
      <c r="D11" s="63"/>
      <c r="E11" s="56"/>
      <c r="F11" s="56"/>
      <c r="G11" s="148"/>
      <c r="H11" s="148"/>
      <c r="I11" s="148"/>
      <c r="J11" s="148"/>
      <c r="K11" s="279"/>
      <c r="L11" s="87"/>
      <c r="M11" s="268"/>
      <c r="N11" s="167"/>
      <c r="O11" s="167"/>
      <c r="P11" s="63"/>
      <c r="Q11" s="118"/>
      <c r="R11" s="149"/>
      <c r="S11" s="141"/>
      <c r="T11" s="142"/>
      <c r="U11" s="137"/>
      <c r="V11" s="137"/>
      <c r="W11" s="137"/>
      <c r="X11" s="142"/>
      <c r="Y11" s="137"/>
      <c r="Z11" s="138"/>
      <c r="AA11" s="277"/>
      <c r="AB11" s="278"/>
      <c r="AC11" s="137"/>
      <c r="AD11" s="137"/>
      <c r="AE11" s="143"/>
      <c r="AF11" s="143"/>
      <c r="AG11" s="137"/>
      <c r="AH11" s="137"/>
    </row>
    <row r="12" spans="1:34" ht="18" thickBot="1" thickTop="1">
      <c r="A12" s="543" t="s">
        <v>13</v>
      </c>
      <c r="B12" s="543"/>
      <c r="C12" s="152"/>
      <c r="D12" s="151"/>
      <c r="E12" s="152">
        <f>SUM(E7:E11)</f>
        <v>6</v>
      </c>
      <c r="F12" s="152">
        <f>SUM(F7:F11)</f>
        <v>6</v>
      </c>
      <c r="G12" s="280"/>
      <c r="H12" s="281"/>
      <c r="I12" s="159">
        <f>SUM(I7:I11)</f>
        <v>6</v>
      </c>
      <c r="J12" s="152">
        <f>SUM(J7:J11)</f>
        <v>6</v>
      </c>
      <c r="K12" s="282"/>
      <c r="L12" s="156"/>
      <c r="M12" s="152">
        <f>SUM(M7:M11)</f>
        <v>2</v>
      </c>
      <c r="N12" s="152">
        <f>SUM(N7:N11)</f>
        <v>2</v>
      </c>
      <c r="O12" s="152"/>
      <c r="P12" s="156"/>
      <c r="Q12" s="152">
        <f>SUM(Q7:Q11)</f>
        <v>2</v>
      </c>
      <c r="R12" s="152">
        <f>SUM(R7:R11)</f>
        <v>2</v>
      </c>
      <c r="S12" s="150"/>
      <c r="T12" s="156"/>
      <c r="U12" s="152">
        <f>SUM(U7:U11)</f>
        <v>0</v>
      </c>
      <c r="V12" s="152">
        <f>SUM(V7:V11)</f>
        <v>0</v>
      </c>
      <c r="W12" s="152"/>
      <c r="X12" s="156"/>
      <c r="Y12" s="152">
        <f>SUM(Y7:Y11)</f>
        <v>0</v>
      </c>
      <c r="Z12" s="152">
        <f>SUM(Z7:Z11)</f>
        <v>0</v>
      </c>
      <c r="AA12" s="283"/>
      <c r="AB12" s="284"/>
      <c r="AC12" s="152">
        <f>SUM(AC7:AC11)</f>
        <v>0</v>
      </c>
      <c r="AD12" s="152">
        <f>SUM(AD7:AD11)</f>
        <v>0</v>
      </c>
      <c r="AE12" s="156"/>
      <c r="AF12" s="156"/>
      <c r="AG12" s="152">
        <f>SUM(AG7:AG11)</f>
        <v>0</v>
      </c>
      <c r="AH12" s="152">
        <f>SUM(AH7:AH11)</f>
        <v>0</v>
      </c>
    </row>
    <row r="13" spans="1:34" ht="17.25" thickTop="1">
      <c r="A13" s="549" t="s">
        <v>44</v>
      </c>
      <c r="B13" s="550" t="s">
        <v>45</v>
      </c>
      <c r="C13" s="113"/>
      <c r="D13" s="114"/>
      <c r="E13" s="115"/>
      <c r="F13" s="115"/>
      <c r="G13" s="285"/>
      <c r="H13" s="116"/>
      <c r="I13" s="115"/>
      <c r="J13" s="115"/>
      <c r="K13" s="113"/>
      <c r="L13" s="132" t="s">
        <v>254</v>
      </c>
      <c r="M13" s="115">
        <v>2</v>
      </c>
      <c r="N13" s="115">
        <v>2</v>
      </c>
      <c r="O13" s="115">
        <v>54</v>
      </c>
      <c r="P13" s="58" t="s">
        <v>255</v>
      </c>
      <c r="Q13" s="72">
        <v>2</v>
      </c>
      <c r="R13" s="286">
        <v>2</v>
      </c>
      <c r="S13" s="232"/>
      <c r="T13" s="62" t="s">
        <v>16</v>
      </c>
      <c r="U13" s="72">
        <v>2</v>
      </c>
      <c r="V13" s="72">
        <v>2</v>
      </c>
      <c r="W13" s="115"/>
      <c r="X13" s="123" t="s">
        <v>256</v>
      </c>
      <c r="Y13" s="115">
        <v>2</v>
      </c>
      <c r="Z13" s="117">
        <v>2</v>
      </c>
      <c r="AA13" s="287"/>
      <c r="AB13" s="288"/>
      <c r="AC13" s="115"/>
      <c r="AD13" s="115"/>
      <c r="AE13" s="123"/>
      <c r="AF13" s="124"/>
      <c r="AG13" s="115"/>
      <c r="AH13" s="115"/>
    </row>
    <row r="14" spans="1:34" ht="16.5">
      <c r="A14" s="549"/>
      <c r="B14" s="550"/>
      <c r="C14" s="128"/>
      <c r="D14" s="126"/>
      <c r="E14" s="118"/>
      <c r="F14" s="118"/>
      <c r="G14" s="289"/>
      <c r="H14" s="119"/>
      <c r="I14" s="118"/>
      <c r="J14" s="118"/>
      <c r="K14" s="128"/>
      <c r="L14" s="129"/>
      <c r="M14" s="115"/>
      <c r="N14" s="115"/>
      <c r="O14" s="118"/>
      <c r="P14" s="129"/>
      <c r="Q14" s="115"/>
      <c r="R14" s="118"/>
      <c r="S14" s="128"/>
      <c r="T14" s="129"/>
      <c r="U14" s="118"/>
      <c r="V14" s="118"/>
      <c r="W14" s="118"/>
      <c r="X14" s="129"/>
      <c r="Y14" s="118"/>
      <c r="Z14" s="127"/>
      <c r="AA14" s="130"/>
      <c r="AB14" s="273"/>
      <c r="AC14" s="118"/>
      <c r="AD14" s="118"/>
      <c r="AE14" s="132"/>
      <c r="AF14" s="129"/>
      <c r="AG14" s="118"/>
      <c r="AH14" s="118"/>
    </row>
    <row r="15" spans="1:34" ht="16.5">
      <c r="A15" s="549"/>
      <c r="B15" s="550" t="s">
        <v>46</v>
      </c>
      <c r="C15" s="266" t="s">
        <v>257</v>
      </c>
      <c r="D15" s="63" t="s">
        <v>258</v>
      </c>
      <c r="E15" s="56">
        <v>2</v>
      </c>
      <c r="F15" s="56">
        <v>2</v>
      </c>
      <c r="G15" s="56" t="s">
        <v>259</v>
      </c>
      <c r="H15" s="64" t="s">
        <v>260</v>
      </c>
      <c r="I15" s="56">
        <v>2</v>
      </c>
      <c r="J15" s="56">
        <v>2</v>
      </c>
      <c r="K15" s="118"/>
      <c r="L15" s="129"/>
      <c r="M15" s="118"/>
      <c r="N15" s="118"/>
      <c r="O15" s="118"/>
      <c r="P15" s="129"/>
      <c r="Q15" s="118"/>
      <c r="R15" s="118"/>
      <c r="S15" s="128"/>
      <c r="T15" s="119"/>
      <c r="U15" s="118"/>
      <c r="V15" s="118"/>
      <c r="W15" s="118"/>
      <c r="X15" s="119"/>
      <c r="Y15" s="118"/>
      <c r="Z15" s="127"/>
      <c r="AA15" s="130"/>
      <c r="AB15" s="273"/>
      <c r="AC15" s="118"/>
      <c r="AD15" s="118"/>
      <c r="AE15" s="132"/>
      <c r="AF15" s="132"/>
      <c r="AG15" s="118"/>
      <c r="AH15" s="118"/>
    </row>
    <row r="16" spans="1:34" ht="17.25" thickBot="1">
      <c r="A16" s="549"/>
      <c r="B16" s="550"/>
      <c r="C16" s="137"/>
      <c r="D16" s="139"/>
      <c r="E16" s="137"/>
      <c r="F16" s="137"/>
      <c r="G16" s="163"/>
      <c r="H16" s="136"/>
      <c r="I16" s="137"/>
      <c r="J16" s="138"/>
      <c r="K16" s="137"/>
      <c r="L16" s="142"/>
      <c r="M16" s="137"/>
      <c r="N16" s="137"/>
      <c r="O16" s="137"/>
      <c r="P16" s="142"/>
      <c r="Q16" s="137"/>
      <c r="R16" s="149"/>
      <c r="S16" s="141"/>
      <c r="T16" s="142"/>
      <c r="U16" s="137"/>
      <c r="V16" s="137"/>
      <c r="W16" s="137"/>
      <c r="X16" s="142"/>
      <c r="Y16" s="137"/>
      <c r="Z16" s="138"/>
      <c r="AA16" s="277"/>
      <c r="AB16" s="278"/>
      <c r="AC16" s="137"/>
      <c r="AD16" s="137"/>
      <c r="AE16" s="143"/>
      <c r="AF16" s="143"/>
      <c r="AG16" s="137"/>
      <c r="AH16" s="137"/>
    </row>
    <row r="17" spans="1:34" ht="18" thickBot="1" thickTop="1">
      <c r="A17" s="543" t="s">
        <v>13</v>
      </c>
      <c r="B17" s="543"/>
      <c r="C17" s="152"/>
      <c r="D17" s="151"/>
      <c r="E17" s="152">
        <v>0</v>
      </c>
      <c r="F17" s="152">
        <f>SUM(F13:F16)</f>
        <v>2</v>
      </c>
      <c r="G17" s="153"/>
      <c r="H17" s="290"/>
      <c r="I17" s="152">
        <v>0</v>
      </c>
      <c r="J17" s="152">
        <f>SUM(J13:J16)</f>
        <v>2</v>
      </c>
      <c r="K17" s="152"/>
      <c r="L17" s="291"/>
      <c r="M17" s="152">
        <f>SUM(M13:M16)</f>
        <v>2</v>
      </c>
      <c r="N17" s="152">
        <f>SUM(N13:N16)</f>
        <v>2</v>
      </c>
      <c r="O17" s="152"/>
      <c r="P17" s="291"/>
      <c r="Q17" s="152">
        <f>SUM(Q13:Q16)</f>
        <v>2</v>
      </c>
      <c r="R17" s="152">
        <f>SUM(R13:R16)</f>
        <v>2</v>
      </c>
      <c r="S17" s="150"/>
      <c r="T17" s="291"/>
      <c r="U17" s="152">
        <f>SUM(U13:U16)</f>
        <v>2</v>
      </c>
      <c r="V17" s="152">
        <f>SUM(V13:V16)</f>
        <v>2</v>
      </c>
      <c r="W17" s="152"/>
      <c r="X17" s="291"/>
      <c r="Y17" s="152">
        <f>SUM(Y13:Y16)</f>
        <v>2</v>
      </c>
      <c r="Z17" s="152">
        <f>SUM(Z13:Z16)</f>
        <v>2</v>
      </c>
      <c r="AA17" s="283"/>
      <c r="AB17" s="292"/>
      <c r="AC17" s="152">
        <f>SUM(AC13:AC16)</f>
        <v>0</v>
      </c>
      <c r="AD17" s="152">
        <f>SUM(AD13:AD16)</f>
        <v>0</v>
      </c>
      <c r="AE17" s="156"/>
      <c r="AF17" s="291"/>
      <c r="AG17" s="152">
        <f>SUM(AG13:AG16)</f>
        <v>0</v>
      </c>
      <c r="AH17" s="152">
        <f>SUM(AH13:AH16)</f>
        <v>0</v>
      </c>
    </row>
    <row r="18" spans="1:34" ht="17.25" thickTop="1">
      <c r="A18" s="547" t="s">
        <v>354</v>
      </c>
      <c r="B18" s="547"/>
      <c r="C18" s="232" t="s">
        <v>261</v>
      </c>
      <c r="D18" s="336" t="s">
        <v>262</v>
      </c>
      <c r="E18" s="337">
        <v>2</v>
      </c>
      <c r="F18" s="337">
        <v>2</v>
      </c>
      <c r="G18" s="338"/>
      <c r="H18" s="339"/>
      <c r="I18" s="338"/>
      <c r="J18" s="338"/>
      <c r="K18" s="340"/>
      <c r="L18" s="341"/>
      <c r="M18" s="90"/>
      <c r="N18" s="90"/>
      <c r="O18" s="92"/>
      <c r="P18" s="89"/>
      <c r="Q18" s="91"/>
      <c r="R18" s="91"/>
      <c r="S18" s="92"/>
      <c r="T18" s="89"/>
      <c r="U18" s="91"/>
      <c r="V18" s="91"/>
      <c r="W18" s="92"/>
      <c r="X18" s="89"/>
      <c r="Y18" s="91"/>
      <c r="Z18" s="91"/>
      <c r="AA18" s="89"/>
      <c r="AB18" s="60"/>
      <c r="AC18" s="72"/>
      <c r="AD18" s="72"/>
      <c r="AE18" s="60"/>
      <c r="AF18" s="60"/>
      <c r="AG18" s="73"/>
      <c r="AH18" s="74"/>
    </row>
    <row r="19" spans="1:34" ht="17.25" thickBot="1">
      <c r="A19" s="547"/>
      <c r="B19" s="547"/>
      <c r="C19" s="159"/>
      <c r="D19" s="333"/>
      <c r="E19" s="159"/>
      <c r="F19" s="159"/>
      <c r="G19" s="83"/>
      <c r="H19" s="84"/>
      <c r="I19" s="83"/>
      <c r="J19" s="83"/>
      <c r="K19" s="84"/>
      <c r="L19" s="84"/>
      <c r="M19" s="65"/>
      <c r="N19" s="65"/>
      <c r="O19" s="71"/>
      <c r="P19" s="71"/>
      <c r="Q19" s="65"/>
      <c r="R19" s="65"/>
      <c r="S19" s="71"/>
      <c r="T19" s="71"/>
      <c r="U19" s="65"/>
      <c r="V19" s="65"/>
      <c r="W19" s="71"/>
      <c r="X19" s="71"/>
      <c r="Y19" s="65"/>
      <c r="Z19" s="65"/>
      <c r="AA19" s="71"/>
      <c r="AB19" s="71"/>
      <c r="AC19" s="65"/>
      <c r="AD19" s="65"/>
      <c r="AE19" s="71"/>
      <c r="AF19" s="71"/>
      <c r="AG19" s="71"/>
      <c r="AH19" s="71"/>
    </row>
    <row r="20" spans="1:34" ht="18" thickBot="1" thickTop="1">
      <c r="A20" s="543" t="s">
        <v>13</v>
      </c>
      <c r="B20" s="543"/>
      <c r="C20" s="280"/>
      <c r="D20" s="333"/>
      <c r="E20" s="159">
        <f>SUM(E18:E19)</f>
        <v>2</v>
      </c>
      <c r="F20" s="159">
        <f>SUM(F18:F19)</f>
        <v>2</v>
      </c>
      <c r="G20" s="334"/>
      <c r="H20" s="334"/>
      <c r="I20" s="335">
        <f>SUM(I18:I19)</f>
        <v>0</v>
      </c>
      <c r="J20" s="335">
        <f>SUM(J18:J19)</f>
        <v>0</v>
      </c>
      <c r="K20" s="334"/>
      <c r="L20" s="334"/>
      <c r="M20" s="68">
        <f>SUM(M18:M19)</f>
        <v>0</v>
      </c>
      <c r="N20" s="68">
        <f>SUM(N18:N19)</f>
        <v>0</v>
      </c>
      <c r="O20" s="70"/>
      <c r="P20" s="70"/>
      <c r="Q20" s="68">
        <f>SUM(Q18:Q19)</f>
        <v>0</v>
      </c>
      <c r="R20" s="68">
        <f>SUM(R18:R19)</f>
        <v>0</v>
      </c>
      <c r="S20" s="70"/>
      <c r="T20" s="70"/>
      <c r="U20" s="68">
        <f>U18</f>
        <v>0</v>
      </c>
      <c r="V20" s="68">
        <f>V18</f>
        <v>0</v>
      </c>
      <c r="W20" s="70"/>
      <c r="X20" s="70"/>
      <c r="Y20" s="68">
        <f>SUM(Y18:Y19)</f>
        <v>0</v>
      </c>
      <c r="Z20" s="68">
        <f>SUM(Z18:Z19)</f>
        <v>0</v>
      </c>
      <c r="AA20" s="70"/>
      <c r="AB20" s="70"/>
      <c r="AC20" s="68">
        <f>SUM(AC18:AC19)</f>
        <v>0</v>
      </c>
      <c r="AD20" s="68">
        <f>SUM(AD18:AD19)</f>
        <v>0</v>
      </c>
      <c r="AE20" s="70"/>
      <c r="AF20" s="70"/>
      <c r="AG20" s="68">
        <f>SUM(AG18:AG19)</f>
        <v>0</v>
      </c>
      <c r="AH20" s="68">
        <f>SUM(AH18:AH19)</f>
        <v>0</v>
      </c>
    </row>
    <row r="21" spans="1:34" ht="17.25" thickTop="1">
      <c r="A21" s="548" t="s">
        <v>47</v>
      </c>
      <c r="B21" s="548"/>
      <c r="C21" s="59" t="s">
        <v>48</v>
      </c>
      <c r="D21" s="58" t="s">
        <v>49</v>
      </c>
      <c r="E21" s="59">
        <v>2</v>
      </c>
      <c r="F21" s="59">
        <v>2</v>
      </c>
      <c r="G21" s="59" t="s">
        <v>50</v>
      </c>
      <c r="H21" s="58" t="s">
        <v>51</v>
      </c>
      <c r="I21" s="59">
        <v>2</v>
      </c>
      <c r="J21" s="59">
        <v>2</v>
      </c>
      <c r="K21" s="86"/>
      <c r="L21" s="58"/>
      <c r="M21" s="59"/>
      <c r="N21" s="59"/>
      <c r="O21" s="59"/>
      <c r="P21" s="58"/>
      <c r="Q21" s="59"/>
      <c r="R21" s="59"/>
      <c r="S21" s="59"/>
      <c r="T21" s="58"/>
      <c r="U21" s="59"/>
      <c r="V21" s="59"/>
      <c r="W21" s="59"/>
      <c r="X21" s="59"/>
      <c r="Y21" s="59"/>
      <c r="Z21" s="59"/>
      <c r="AA21" s="59"/>
      <c r="AB21" s="62"/>
      <c r="AC21" s="59"/>
      <c r="AD21" s="59"/>
      <c r="AE21" s="59"/>
      <c r="AF21" s="62"/>
      <c r="AG21" s="59"/>
      <c r="AH21" s="59"/>
    </row>
    <row r="22" spans="1:34" ht="17.25" thickBot="1">
      <c r="A22" s="548"/>
      <c r="B22" s="548"/>
      <c r="C22" s="83"/>
      <c r="D22" s="83"/>
      <c r="E22" s="84"/>
      <c r="F22" s="75"/>
      <c r="G22" s="83"/>
      <c r="H22" s="84"/>
      <c r="I22" s="83"/>
      <c r="J22" s="83"/>
      <c r="K22" s="332"/>
      <c r="L22" s="66"/>
      <c r="M22" s="65"/>
      <c r="N22" s="65"/>
      <c r="O22" s="65"/>
      <c r="P22" s="66"/>
      <c r="Q22" s="65"/>
      <c r="R22" s="65"/>
      <c r="S22" s="65"/>
      <c r="T22" s="66"/>
      <c r="U22" s="65"/>
      <c r="V22" s="65"/>
      <c r="W22" s="65"/>
      <c r="X22" s="66"/>
      <c r="Y22" s="65"/>
      <c r="Z22" s="65"/>
      <c r="AA22" s="65"/>
      <c r="AB22" s="66"/>
      <c r="AC22" s="65"/>
      <c r="AD22" s="65"/>
      <c r="AE22" s="65"/>
      <c r="AF22" s="66"/>
      <c r="AG22" s="65"/>
      <c r="AH22" s="65"/>
    </row>
    <row r="23" spans="1:34" ht="18" thickBot="1" thickTop="1">
      <c r="A23" s="543" t="s">
        <v>52</v>
      </c>
      <c r="B23" s="543"/>
      <c r="C23" s="68"/>
      <c r="D23" s="69"/>
      <c r="E23" s="68">
        <f>SUM(E21:E22)</f>
        <v>2</v>
      </c>
      <c r="F23" s="68">
        <f>SUM(F21:F22)</f>
        <v>2</v>
      </c>
      <c r="G23" s="68"/>
      <c r="H23" s="70"/>
      <c r="I23" s="68">
        <f>SUM(I21:I22)</f>
        <v>2</v>
      </c>
      <c r="J23" s="68">
        <f>SUM(J21:J22)</f>
        <v>2</v>
      </c>
      <c r="K23" s="88"/>
      <c r="L23" s="70"/>
      <c r="M23" s="68">
        <f>SUM(M21:M22)</f>
        <v>0</v>
      </c>
      <c r="N23" s="68">
        <f>SUM(N21:N22)</f>
        <v>0</v>
      </c>
      <c r="O23" s="70"/>
      <c r="P23" s="70"/>
      <c r="Q23" s="68">
        <f>SUM(Q21:Q22)</f>
        <v>0</v>
      </c>
      <c r="R23" s="68">
        <f>SUM(R21:R22)</f>
        <v>0</v>
      </c>
      <c r="S23" s="70"/>
      <c r="T23" s="70"/>
      <c r="U23" s="68">
        <f>SUM(U21:U22)</f>
        <v>0</v>
      </c>
      <c r="V23" s="68">
        <f>SUM(V21:V22)</f>
        <v>0</v>
      </c>
      <c r="W23" s="70"/>
      <c r="X23" s="70"/>
      <c r="Y23" s="68">
        <f>SUM(Y21:Y22)</f>
        <v>0</v>
      </c>
      <c r="Z23" s="68">
        <f>SUM(Z21:Z22)</f>
        <v>0</v>
      </c>
      <c r="AA23" s="70"/>
      <c r="AB23" s="70"/>
      <c r="AC23" s="68">
        <f>SUM(AC21:AC22)</f>
        <v>0</v>
      </c>
      <c r="AD23" s="68">
        <f>SUM(AD21:AD22)</f>
        <v>0</v>
      </c>
      <c r="AE23" s="70"/>
      <c r="AF23" s="70"/>
      <c r="AG23" s="68">
        <f>SUM(AG21:AG22)</f>
        <v>0</v>
      </c>
      <c r="AH23" s="68">
        <f>SUM(AH21:AH22)</f>
        <v>0</v>
      </c>
    </row>
    <row r="24" spans="1:34" ht="17.25" thickTop="1">
      <c r="A24" s="542" t="s">
        <v>53</v>
      </c>
      <c r="B24" s="542"/>
      <c r="C24" s="294" t="s">
        <v>263</v>
      </c>
      <c r="D24" s="301" t="s">
        <v>264</v>
      </c>
      <c r="E24" s="115">
        <v>2</v>
      </c>
      <c r="F24" s="115">
        <v>2</v>
      </c>
      <c r="G24" s="294" t="s">
        <v>265</v>
      </c>
      <c r="H24" s="331" t="s">
        <v>266</v>
      </c>
      <c r="I24" s="115">
        <v>2</v>
      </c>
      <c r="J24" s="115">
        <v>2</v>
      </c>
      <c r="K24" s="294" t="s">
        <v>267</v>
      </c>
      <c r="L24" s="295" t="s">
        <v>61</v>
      </c>
      <c r="M24" s="115">
        <v>2</v>
      </c>
      <c r="N24" s="115">
        <v>2</v>
      </c>
      <c r="O24" s="294" t="s">
        <v>268</v>
      </c>
      <c r="P24" s="295" t="s">
        <v>63</v>
      </c>
      <c r="Q24" s="115">
        <v>2</v>
      </c>
      <c r="R24" s="115">
        <v>2</v>
      </c>
      <c r="S24" s="296" t="s">
        <v>269</v>
      </c>
      <c r="T24" s="297" t="s">
        <v>71</v>
      </c>
      <c r="U24" s="115">
        <v>2</v>
      </c>
      <c r="V24" s="115">
        <v>2</v>
      </c>
      <c r="W24" s="296" t="s">
        <v>270</v>
      </c>
      <c r="X24" s="298" t="s">
        <v>271</v>
      </c>
      <c r="Y24" s="115">
        <v>2</v>
      </c>
      <c r="Z24" s="117">
        <v>2</v>
      </c>
      <c r="AA24" s="294" t="s">
        <v>272</v>
      </c>
      <c r="AB24" s="299" t="s">
        <v>68</v>
      </c>
      <c r="AC24" s="115">
        <v>2</v>
      </c>
      <c r="AD24" s="115">
        <v>2</v>
      </c>
      <c r="AE24" s="300" t="s">
        <v>273</v>
      </c>
      <c r="AF24" s="124" t="s">
        <v>274</v>
      </c>
      <c r="AG24" s="115">
        <v>2</v>
      </c>
      <c r="AH24" s="118">
        <v>2</v>
      </c>
    </row>
    <row r="25" spans="1:34" ht="16.5">
      <c r="A25" s="542"/>
      <c r="B25" s="542"/>
      <c r="C25" s="294" t="s">
        <v>275</v>
      </c>
      <c r="D25" s="301" t="s">
        <v>79</v>
      </c>
      <c r="E25" s="137">
        <v>2</v>
      </c>
      <c r="F25" s="137">
        <v>2</v>
      </c>
      <c r="G25" s="267" t="s">
        <v>276</v>
      </c>
      <c r="H25" s="293" t="s">
        <v>80</v>
      </c>
      <c r="I25" s="118">
        <v>2</v>
      </c>
      <c r="J25" s="118">
        <v>2</v>
      </c>
      <c r="K25" s="267" t="s">
        <v>277</v>
      </c>
      <c r="L25" s="297" t="s">
        <v>278</v>
      </c>
      <c r="M25" s="118">
        <v>2</v>
      </c>
      <c r="N25" s="118">
        <v>2</v>
      </c>
      <c r="O25" s="300" t="s">
        <v>279</v>
      </c>
      <c r="P25" s="302" t="s">
        <v>67</v>
      </c>
      <c r="Q25" s="118">
        <v>2</v>
      </c>
      <c r="R25" s="118">
        <v>2</v>
      </c>
      <c r="S25" s="296" t="s">
        <v>280</v>
      </c>
      <c r="T25" s="98" t="s">
        <v>74</v>
      </c>
      <c r="U25" s="99">
        <v>2</v>
      </c>
      <c r="V25" s="99">
        <v>2</v>
      </c>
      <c r="W25" s="303" t="s">
        <v>281</v>
      </c>
      <c r="X25" s="297" t="s">
        <v>75</v>
      </c>
      <c r="Y25" s="118">
        <v>2</v>
      </c>
      <c r="Z25" s="127">
        <v>2</v>
      </c>
      <c r="AA25" s="300" t="s">
        <v>282</v>
      </c>
      <c r="AB25" s="297" t="s">
        <v>152</v>
      </c>
      <c r="AC25" s="118">
        <v>2</v>
      </c>
      <c r="AD25" s="118">
        <v>2</v>
      </c>
      <c r="AE25" s="304" t="s">
        <v>283</v>
      </c>
      <c r="AF25" s="298" t="s">
        <v>154</v>
      </c>
      <c r="AG25" s="115">
        <v>2</v>
      </c>
      <c r="AH25" s="118">
        <v>2</v>
      </c>
    </row>
    <row r="26" spans="1:34" ht="16.5">
      <c r="A26" s="542"/>
      <c r="B26" s="542"/>
      <c r="C26" s="267" t="s">
        <v>284</v>
      </c>
      <c r="D26" s="297" t="s">
        <v>285</v>
      </c>
      <c r="E26" s="305">
        <v>2</v>
      </c>
      <c r="F26" s="305">
        <v>2</v>
      </c>
      <c r="G26" s="306" t="s">
        <v>286</v>
      </c>
      <c r="H26" s="307" t="s">
        <v>69</v>
      </c>
      <c r="I26" s="118">
        <v>2</v>
      </c>
      <c r="J26" s="118">
        <v>2</v>
      </c>
      <c r="K26" s="267" t="s">
        <v>287</v>
      </c>
      <c r="L26" s="298" t="s">
        <v>66</v>
      </c>
      <c r="M26" s="118">
        <v>2</v>
      </c>
      <c r="N26" s="118">
        <v>2</v>
      </c>
      <c r="O26" s="267" t="s">
        <v>288</v>
      </c>
      <c r="P26" s="98" t="s">
        <v>147</v>
      </c>
      <c r="Q26" s="118">
        <v>2</v>
      </c>
      <c r="R26" s="118">
        <v>2</v>
      </c>
      <c r="S26" s="296"/>
      <c r="T26" s="297"/>
      <c r="U26" s="131"/>
      <c r="V26" s="131"/>
      <c r="W26" s="296" t="s">
        <v>270</v>
      </c>
      <c r="X26" s="297" t="s">
        <v>289</v>
      </c>
      <c r="Y26" s="115">
        <v>2</v>
      </c>
      <c r="Z26" s="115">
        <v>2</v>
      </c>
      <c r="AA26" s="130"/>
      <c r="AB26" s="131"/>
      <c r="AC26" s="118"/>
      <c r="AD26" s="118"/>
      <c r="AE26" s="132"/>
      <c r="AF26" s="129"/>
      <c r="AG26" s="118"/>
      <c r="AH26" s="118"/>
    </row>
    <row r="27" spans="1:34" ht="16.5">
      <c r="A27" s="542"/>
      <c r="B27" s="542"/>
      <c r="C27" s="131"/>
      <c r="D27" s="131"/>
      <c r="E27" s="131"/>
      <c r="F27" s="131"/>
      <c r="G27" s="267" t="s">
        <v>290</v>
      </c>
      <c r="H27" s="293" t="s">
        <v>82</v>
      </c>
      <c r="I27" s="120">
        <v>2</v>
      </c>
      <c r="J27" s="120">
        <v>2</v>
      </c>
      <c r="K27" s="296"/>
      <c r="L27" s="94"/>
      <c r="M27" s="118"/>
      <c r="N27" s="118"/>
      <c r="O27" s="296" t="s">
        <v>291</v>
      </c>
      <c r="P27" s="297" t="s">
        <v>292</v>
      </c>
      <c r="Q27" s="131">
        <v>2</v>
      </c>
      <c r="R27" s="131">
        <v>2</v>
      </c>
      <c r="S27" s="130"/>
      <c r="T27" s="131"/>
      <c r="U27" s="118"/>
      <c r="V27" s="118"/>
      <c r="W27" s="118"/>
      <c r="X27" s="129"/>
      <c r="Y27" s="118"/>
      <c r="Z27" s="127"/>
      <c r="AA27" s="130"/>
      <c r="AB27" s="131"/>
      <c r="AC27" s="118"/>
      <c r="AD27" s="118"/>
      <c r="AE27" s="132"/>
      <c r="AF27" s="129"/>
      <c r="AG27" s="118"/>
      <c r="AH27" s="118"/>
    </row>
    <row r="28" spans="1:34" ht="17.25" thickBot="1">
      <c r="A28" s="542"/>
      <c r="B28" s="542"/>
      <c r="C28" s="65"/>
      <c r="D28" s="67"/>
      <c r="E28" s="65"/>
      <c r="F28" s="65"/>
      <c r="G28" s="65"/>
      <c r="H28" s="71"/>
      <c r="I28" s="65"/>
      <c r="J28" s="65"/>
      <c r="K28" s="78"/>
      <c r="L28" s="79"/>
      <c r="M28" s="78"/>
      <c r="N28" s="78"/>
      <c r="O28" s="78"/>
      <c r="P28" s="79"/>
      <c r="Q28" s="78"/>
      <c r="R28" s="78"/>
      <c r="S28" s="65"/>
      <c r="T28" s="66"/>
      <c r="U28" s="65"/>
      <c r="V28" s="65"/>
      <c r="W28" s="80"/>
      <c r="X28" s="80"/>
      <c r="Y28" s="80"/>
      <c r="Z28" s="80"/>
      <c r="AA28" s="65"/>
      <c r="AB28" s="66"/>
      <c r="AC28" s="65"/>
      <c r="AD28" s="65"/>
      <c r="AE28" s="65"/>
      <c r="AF28" s="66"/>
      <c r="AG28" s="65"/>
      <c r="AH28" s="65"/>
    </row>
    <row r="29" spans="1:34" ht="18" thickBot="1" thickTop="1">
      <c r="A29" s="543" t="s">
        <v>52</v>
      </c>
      <c r="B29" s="543"/>
      <c r="C29" s="68"/>
      <c r="D29" s="69"/>
      <c r="E29" s="152">
        <v>6</v>
      </c>
      <c r="F29" s="152">
        <v>6</v>
      </c>
      <c r="G29" s="153"/>
      <c r="H29" s="290"/>
      <c r="I29" s="152">
        <v>8</v>
      </c>
      <c r="J29" s="152">
        <v>8</v>
      </c>
      <c r="K29" s="153"/>
      <c r="L29" s="156"/>
      <c r="M29" s="152">
        <f>SUM(M23:M28)</f>
        <v>6</v>
      </c>
      <c r="N29" s="152">
        <f>SUM(N23:N28)</f>
        <v>6</v>
      </c>
      <c r="O29" s="152"/>
      <c r="P29" s="156"/>
      <c r="Q29" s="152">
        <f>SUM(Q23:Q28)</f>
        <v>8</v>
      </c>
      <c r="R29" s="152">
        <f>SUM(R23:R28)</f>
        <v>8</v>
      </c>
      <c r="S29" s="153"/>
      <c r="T29" s="290"/>
      <c r="U29" s="152">
        <f>SUM(U23:U28)</f>
        <v>4</v>
      </c>
      <c r="V29" s="152">
        <f>SUM(V23:V28)</f>
        <v>4</v>
      </c>
      <c r="W29" s="153"/>
      <c r="X29" s="290"/>
      <c r="Y29" s="152">
        <f>SUM(Y23:Y28)</f>
        <v>6</v>
      </c>
      <c r="Z29" s="152">
        <f>SUM(Z23:Z28)</f>
        <v>6</v>
      </c>
      <c r="AA29" s="290"/>
      <c r="AB29" s="290"/>
      <c r="AC29" s="152">
        <f>SUM(AC23:AC28)</f>
        <v>4</v>
      </c>
      <c r="AD29" s="152">
        <f>SUM(AD23:AD28)</f>
        <v>4</v>
      </c>
      <c r="AE29" s="290"/>
      <c r="AF29" s="290"/>
      <c r="AG29" s="152">
        <f>SUM(AG23:AG28)</f>
        <v>4</v>
      </c>
      <c r="AH29" s="152">
        <f>SUM(AH23:AH28)</f>
        <v>4</v>
      </c>
    </row>
    <row r="30" spans="1:34" ht="17.25" thickTop="1">
      <c r="A30" s="542" t="s">
        <v>54</v>
      </c>
      <c r="B30" s="542"/>
      <c r="C30" s="308" t="s">
        <v>293</v>
      </c>
      <c r="D30" s="103" t="s">
        <v>236</v>
      </c>
      <c r="E30" s="115">
        <v>2</v>
      </c>
      <c r="F30" s="115">
        <v>2</v>
      </c>
      <c r="G30" s="267" t="s">
        <v>294</v>
      </c>
      <c r="H30" s="297" t="s">
        <v>156</v>
      </c>
      <c r="I30" s="115">
        <v>2</v>
      </c>
      <c r="J30" s="115">
        <v>2</v>
      </c>
      <c r="K30" s="267" t="s">
        <v>295</v>
      </c>
      <c r="L30" s="98" t="s">
        <v>145</v>
      </c>
      <c r="M30" s="115">
        <v>2</v>
      </c>
      <c r="N30" s="115">
        <v>2</v>
      </c>
      <c r="O30" s="309" t="s">
        <v>296</v>
      </c>
      <c r="P30" s="98" t="s">
        <v>238</v>
      </c>
      <c r="Q30" s="115">
        <v>2</v>
      </c>
      <c r="R30" s="115">
        <v>2</v>
      </c>
      <c r="S30" s="267" t="s">
        <v>297</v>
      </c>
      <c r="T30" s="310" t="s">
        <v>117</v>
      </c>
      <c r="U30" s="118">
        <v>2</v>
      </c>
      <c r="V30" s="118">
        <v>2</v>
      </c>
      <c r="W30" s="267" t="s">
        <v>298</v>
      </c>
      <c r="X30" s="131" t="s">
        <v>119</v>
      </c>
      <c r="Y30" s="115">
        <v>2</v>
      </c>
      <c r="Z30" s="115">
        <v>2</v>
      </c>
      <c r="AA30" s="296" t="s">
        <v>299</v>
      </c>
      <c r="AB30" s="297" t="s">
        <v>300</v>
      </c>
      <c r="AC30" s="120">
        <v>2</v>
      </c>
      <c r="AD30" s="120">
        <v>2</v>
      </c>
      <c r="AE30" s="311" t="s">
        <v>301</v>
      </c>
      <c r="AF30" s="312" t="s">
        <v>302</v>
      </c>
      <c r="AG30" s="120">
        <v>2</v>
      </c>
      <c r="AH30" s="313">
        <v>2</v>
      </c>
    </row>
    <row r="31" spans="1:34" ht="16.5">
      <c r="A31" s="542"/>
      <c r="B31" s="542"/>
      <c r="C31" s="267" t="s">
        <v>303</v>
      </c>
      <c r="D31" s="96" t="s">
        <v>141</v>
      </c>
      <c r="E31" s="118">
        <v>2</v>
      </c>
      <c r="F31" s="118">
        <v>2</v>
      </c>
      <c r="G31" s="267" t="s">
        <v>304</v>
      </c>
      <c r="H31" s="314" t="s">
        <v>305</v>
      </c>
      <c r="I31" s="118">
        <v>2</v>
      </c>
      <c r="J31" s="118">
        <v>2</v>
      </c>
      <c r="K31" s="267" t="s">
        <v>306</v>
      </c>
      <c r="L31" s="98" t="s">
        <v>237</v>
      </c>
      <c r="M31" s="118">
        <v>2</v>
      </c>
      <c r="N31" s="118">
        <v>2</v>
      </c>
      <c r="O31" s="296" t="s">
        <v>307</v>
      </c>
      <c r="P31" s="315" t="s">
        <v>308</v>
      </c>
      <c r="Q31" s="118">
        <v>2</v>
      </c>
      <c r="R31" s="118">
        <v>2</v>
      </c>
      <c r="S31" s="300" t="s">
        <v>309</v>
      </c>
      <c r="T31" s="316" t="s">
        <v>72</v>
      </c>
      <c r="U31" s="118">
        <v>2</v>
      </c>
      <c r="V31" s="118">
        <v>2</v>
      </c>
      <c r="W31" s="296" t="s">
        <v>310</v>
      </c>
      <c r="X31" s="316" t="s">
        <v>239</v>
      </c>
      <c r="Y31" s="118">
        <v>2</v>
      </c>
      <c r="Z31" s="118">
        <v>2</v>
      </c>
      <c r="AA31" s="93" t="s">
        <v>169</v>
      </c>
      <c r="AB31" s="98" t="s">
        <v>311</v>
      </c>
      <c r="AC31" s="118">
        <v>2</v>
      </c>
      <c r="AD31" s="118">
        <v>2</v>
      </c>
      <c r="AE31" s="317" t="s">
        <v>312</v>
      </c>
      <c r="AF31" s="98" t="s">
        <v>313</v>
      </c>
      <c r="AG31" s="118">
        <v>2</v>
      </c>
      <c r="AH31" s="118">
        <v>2</v>
      </c>
    </row>
    <row r="32" spans="1:34" ht="16.5">
      <c r="A32" s="542"/>
      <c r="B32" s="542"/>
      <c r="C32" s="130"/>
      <c r="D32" s="131"/>
      <c r="E32" s="118"/>
      <c r="F32" s="118"/>
      <c r="G32" s="108" t="s">
        <v>314</v>
      </c>
      <c r="H32" s="63" t="s">
        <v>143</v>
      </c>
      <c r="I32" s="115">
        <v>2</v>
      </c>
      <c r="J32" s="117">
        <v>2</v>
      </c>
      <c r="K32" s="93" t="s">
        <v>315</v>
      </c>
      <c r="L32" s="94" t="s">
        <v>160</v>
      </c>
      <c r="M32" s="118">
        <v>2</v>
      </c>
      <c r="N32" s="118">
        <v>2</v>
      </c>
      <c r="O32" s="108" t="s">
        <v>316</v>
      </c>
      <c r="P32" s="94" t="s">
        <v>168</v>
      </c>
      <c r="Q32" s="118">
        <v>2</v>
      </c>
      <c r="R32" s="118">
        <v>2</v>
      </c>
      <c r="S32" s="309" t="s">
        <v>317</v>
      </c>
      <c r="T32" s="318" t="s">
        <v>81</v>
      </c>
      <c r="U32" s="118">
        <v>2</v>
      </c>
      <c r="V32" s="118">
        <v>2</v>
      </c>
      <c r="W32" s="267" t="s">
        <v>318</v>
      </c>
      <c r="X32" s="93" t="s">
        <v>161</v>
      </c>
      <c r="Y32" s="118">
        <v>2</v>
      </c>
      <c r="Z32" s="118">
        <v>2</v>
      </c>
      <c r="AA32" s="296" t="s">
        <v>319</v>
      </c>
      <c r="AB32" s="319" t="s">
        <v>320</v>
      </c>
      <c r="AC32" s="118">
        <v>2</v>
      </c>
      <c r="AD32" s="118">
        <v>2</v>
      </c>
      <c r="AE32" s="93" t="s">
        <v>321</v>
      </c>
      <c r="AF32" s="98" t="s">
        <v>322</v>
      </c>
      <c r="AG32" s="118">
        <v>2</v>
      </c>
      <c r="AH32" s="118">
        <v>2</v>
      </c>
    </row>
    <row r="33" spans="1:34" ht="16.5">
      <c r="A33" s="542"/>
      <c r="B33" s="542"/>
      <c r="C33" s="130"/>
      <c r="D33" s="131"/>
      <c r="E33" s="118"/>
      <c r="F33" s="118"/>
      <c r="G33" s="266"/>
      <c r="H33" s="320"/>
      <c r="I33" s="118"/>
      <c r="J33" s="127"/>
      <c r="K33" s="93" t="s">
        <v>157</v>
      </c>
      <c r="L33" s="94" t="s">
        <v>158</v>
      </c>
      <c r="M33" s="95">
        <v>2</v>
      </c>
      <c r="N33" s="95">
        <v>2</v>
      </c>
      <c r="O33" s="321"/>
      <c r="P33" s="322"/>
      <c r="Q33" s="323"/>
      <c r="R33" s="323"/>
      <c r="S33" s="267" t="s">
        <v>323</v>
      </c>
      <c r="T33" s="98" t="s">
        <v>115</v>
      </c>
      <c r="U33" s="118">
        <v>2</v>
      </c>
      <c r="V33" s="118">
        <v>2</v>
      </c>
      <c r="W33" s="267" t="s">
        <v>324</v>
      </c>
      <c r="X33" s="98" t="s">
        <v>173</v>
      </c>
      <c r="Y33" s="118">
        <v>2</v>
      </c>
      <c r="Z33" s="118">
        <v>2</v>
      </c>
      <c r="AA33" s="324"/>
      <c r="AB33" s="325"/>
      <c r="AC33" s="323"/>
      <c r="AD33" s="323"/>
      <c r="AE33" s="326"/>
      <c r="AF33" s="327"/>
      <c r="AG33" s="323"/>
      <c r="AH33" s="323"/>
    </row>
    <row r="34" spans="1:34" ht="17.25" thickBot="1">
      <c r="A34" s="542"/>
      <c r="B34" s="542"/>
      <c r="C34" s="57"/>
      <c r="D34" s="63"/>
      <c r="E34" s="57"/>
      <c r="F34" s="57"/>
      <c r="G34" s="76"/>
      <c r="H34" s="77"/>
      <c r="I34" s="76"/>
      <c r="J34" s="76"/>
      <c r="K34" s="64"/>
      <c r="L34" s="61"/>
      <c r="M34" s="57"/>
      <c r="N34" s="57"/>
      <c r="O34" s="76"/>
      <c r="P34" s="77"/>
      <c r="Q34" s="76"/>
      <c r="R34" s="76"/>
      <c r="S34" s="76"/>
      <c r="T34" s="77"/>
      <c r="U34" s="76"/>
      <c r="V34" s="76"/>
      <c r="W34" s="77"/>
      <c r="X34" s="77"/>
      <c r="Y34" s="76"/>
      <c r="Z34" s="76"/>
      <c r="AA34" s="81"/>
      <c r="AB34" s="77"/>
      <c r="AC34" s="76"/>
      <c r="AD34" s="76"/>
      <c r="AE34" s="76"/>
      <c r="AF34" s="77"/>
      <c r="AG34" s="57"/>
      <c r="AH34" s="57"/>
    </row>
    <row r="35" spans="1:34" ht="18" thickBot="1" thickTop="1">
      <c r="A35" s="543" t="s">
        <v>52</v>
      </c>
      <c r="B35" s="543"/>
      <c r="C35" s="68"/>
      <c r="D35" s="70"/>
      <c r="E35" s="152">
        <v>4</v>
      </c>
      <c r="F35" s="152">
        <v>4</v>
      </c>
      <c r="G35" s="153"/>
      <c r="H35" s="290"/>
      <c r="I35" s="152">
        <v>6</v>
      </c>
      <c r="J35" s="328">
        <v>6</v>
      </c>
      <c r="K35" s="152"/>
      <c r="L35" s="290"/>
      <c r="M35" s="152">
        <v>8</v>
      </c>
      <c r="N35" s="152">
        <v>8</v>
      </c>
      <c r="O35" s="329"/>
      <c r="P35" s="290"/>
      <c r="Q35" s="152">
        <v>6</v>
      </c>
      <c r="R35" s="152">
        <v>6</v>
      </c>
      <c r="S35" s="150"/>
      <c r="T35" s="290"/>
      <c r="U35" s="152">
        <v>8</v>
      </c>
      <c r="V35" s="152">
        <v>8</v>
      </c>
      <c r="W35" s="152"/>
      <c r="X35" s="153"/>
      <c r="Y35" s="152">
        <v>8</v>
      </c>
      <c r="Z35" s="152">
        <v>8</v>
      </c>
      <c r="AA35" s="330"/>
      <c r="AB35" s="290"/>
      <c r="AC35" s="152">
        <v>6</v>
      </c>
      <c r="AD35" s="152">
        <v>6</v>
      </c>
      <c r="AE35" s="156"/>
      <c r="AF35" s="290"/>
      <c r="AG35" s="152">
        <v>6</v>
      </c>
      <c r="AH35" s="152">
        <v>6</v>
      </c>
    </row>
    <row r="36" spans="1:34" ht="24" customHeight="1" thickBot="1" thickTop="1">
      <c r="A36" s="544" t="s">
        <v>55</v>
      </c>
      <c r="B36" s="544"/>
      <c r="C36" s="59"/>
      <c r="D36" s="59"/>
      <c r="E36" s="59">
        <f>E12+E17+E20+E23+E29+E35</f>
        <v>20</v>
      </c>
      <c r="F36" s="59">
        <f>F12+F17+F20+F23+F29+F35</f>
        <v>22</v>
      </c>
      <c r="G36" s="59"/>
      <c r="H36" s="60"/>
      <c r="I36" s="59">
        <f>I12+I17+I20+I23+I29+I35</f>
        <v>22</v>
      </c>
      <c r="J36" s="59">
        <f>J12+J17+J20+J23+J29+J35</f>
        <v>24</v>
      </c>
      <c r="K36" s="59"/>
      <c r="L36" s="59"/>
      <c r="M36" s="59">
        <f>M12+M17+M20+M23+M29+M35</f>
        <v>18</v>
      </c>
      <c r="N36" s="59">
        <f>N12+N17+N20+N23+N29+N35</f>
        <v>18</v>
      </c>
      <c r="O36" s="59"/>
      <c r="P36" s="59"/>
      <c r="Q36" s="59">
        <f>Q12+Q17+Q20+Q23+Q29+Q35</f>
        <v>18</v>
      </c>
      <c r="R36" s="59">
        <f>R12+R17+R20+R23+R29+R35</f>
        <v>18</v>
      </c>
      <c r="S36" s="59"/>
      <c r="T36" s="59"/>
      <c r="U36" s="59">
        <f>U12+U17+U20+U23+U29+U35</f>
        <v>14</v>
      </c>
      <c r="V36" s="59">
        <f>V12+V17+V20+V23+V29+V35</f>
        <v>14</v>
      </c>
      <c r="W36" s="59"/>
      <c r="X36" s="59"/>
      <c r="Y36" s="59">
        <f>Y12+Y17+Y20+Y23+Y29+Y35</f>
        <v>16</v>
      </c>
      <c r="Z36" s="59">
        <f>Z12+Z17+Z20+Z23+Z29+Z35</f>
        <v>16</v>
      </c>
      <c r="AA36" s="59"/>
      <c r="AB36" s="59"/>
      <c r="AC36" s="59">
        <f>AC12+AC17+AC20+AC23+AC29+AC35</f>
        <v>10</v>
      </c>
      <c r="AD36" s="59">
        <f>AD12+AD17+AD20+AD23+AD29+AD35</f>
        <v>10</v>
      </c>
      <c r="AE36" s="59"/>
      <c r="AF36" s="59"/>
      <c r="AG36" s="59">
        <f>AG12+AG17+AG20+AG23+AG29+AG35</f>
        <v>10</v>
      </c>
      <c r="AH36" s="59">
        <f>AH12+AH17+AH20+AH23+AH29+AH35</f>
        <v>10</v>
      </c>
    </row>
    <row r="37" spans="1:34" s="349" customFormat="1" ht="27.75" customHeight="1">
      <c r="A37" s="545" t="s">
        <v>328</v>
      </c>
      <c r="B37" s="545"/>
      <c r="C37" s="347" t="s">
        <v>329</v>
      </c>
      <c r="D37" s="347" t="s">
        <v>330</v>
      </c>
      <c r="E37" s="537">
        <v>16</v>
      </c>
      <c r="F37" s="538"/>
      <c r="G37" s="539"/>
      <c r="H37" s="347" t="s">
        <v>331</v>
      </c>
      <c r="I37" s="540">
        <v>8</v>
      </c>
      <c r="J37" s="540"/>
      <c r="K37" s="540"/>
      <c r="L37" s="347" t="s">
        <v>332</v>
      </c>
      <c r="M37" s="540">
        <f>I37</f>
        <v>8</v>
      </c>
      <c r="N37" s="540"/>
      <c r="O37" s="540"/>
      <c r="P37" s="347" t="s">
        <v>333</v>
      </c>
      <c r="Q37" s="529">
        <v>0</v>
      </c>
      <c r="R37" s="529"/>
      <c r="S37" s="541"/>
      <c r="T37" s="347" t="s">
        <v>334</v>
      </c>
      <c r="U37" s="540" t="s">
        <v>335</v>
      </c>
      <c r="V37" s="540"/>
      <c r="W37" s="540"/>
      <c r="X37" s="529">
        <v>46</v>
      </c>
      <c r="Y37" s="529"/>
      <c r="Z37" s="529"/>
      <c r="AA37" s="529"/>
      <c r="AB37" s="348" t="s">
        <v>336</v>
      </c>
      <c r="AC37" s="529">
        <v>52</v>
      </c>
      <c r="AD37" s="529"/>
      <c r="AE37" s="529"/>
      <c r="AF37" s="529"/>
      <c r="AG37" s="529"/>
      <c r="AH37" s="530"/>
    </row>
    <row r="38" spans="1:34" s="349" customFormat="1" ht="27.75" customHeight="1" thickBot="1">
      <c r="A38" s="545"/>
      <c r="B38" s="545"/>
      <c r="C38" s="350" t="s">
        <v>337</v>
      </c>
      <c r="D38" s="17" t="s">
        <v>353</v>
      </c>
      <c r="E38" s="531">
        <v>2</v>
      </c>
      <c r="F38" s="531"/>
      <c r="G38" s="531"/>
      <c r="H38" s="531"/>
      <c r="I38" s="531"/>
      <c r="J38" s="531"/>
      <c r="K38" s="531"/>
      <c r="L38" s="350" t="s">
        <v>33</v>
      </c>
      <c r="M38" s="531">
        <f>E21+I21+M21+Q21+U21+Y21+AC21+AG21+AK21+AO21</f>
        <v>4</v>
      </c>
      <c r="N38" s="531"/>
      <c r="O38" s="531"/>
      <c r="P38" s="531"/>
      <c r="Q38" s="531"/>
      <c r="R38" s="531"/>
      <c r="S38" s="531"/>
      <c r="T38" s="351" t="s">
        <v>338</v>
      </c>
      <c r="U38" s="531">
        <v>128</v>
      </c>
      <c r="V38" s="531"/>
      <c r="W38" s="531"/>
      <c r="X38" s="531"/>
      <c r="Y38" s="531"/>
      <c r="Z38" s="531"/>
      <c r="AA38" s="531"/>
      <c r="AB38" s="531"/>
      <c r="AC38" s="531"/>
      <c r="AD38" s="531"/>
      <c r="AE38" s="531"/>
      <c r="AF38" s="531"/>
      <c r="AG38" s="531"/>
      <c r="AH38" s="532"/>
    </row>
    <row r="39" spans="1:34" ht="127.5" customHeight="1">
      <c r="A39" s="533" t="s">
        <v>35</v>
      </c>
      <c r="B39" s="533"/>
      <c r="C39" s="534" t="s">
        <v>362</v>
      </c>
      <c r="D39" s="535"/>
      <c r="E39" s="535"/>
      <c r="F39" s="535"/>
      <c r="G39" s="535"/>
      <c r="H39" s="535"/>
      <c r="I39" s="535"/>
      <c r="J39" s="535"/>
      <c r="K39" s="535"/>
      <c r="L39" s="535"/>
      <c r="M39" s="535"/>
      <c r="N39" s="535"/>
      <c r="O39" s="535"/>
      <c r="P39" s="535"/>
      <c r="Q39" s="535"/>
      <c r="R39" s="535"/>
      <c r="S39" s="85" t="s">
        <v>56</v>
      </c>
      <c r="T39" s="536"/>
      <c r="U39" s="536"/>
      <c r="V39" s="536"/>
      <c r="W39" s="85" t="s">
        <v>57</v>
      </c>
      <c r="X39" s="536"/>
      <c r="Y39" s="536"/>
      <c r="Z39" s="536"/>
      <c r="AA39" s="85" t="s">
        <v>58</v>
      </c>
      <c r="AB39" s="536"/>
      <c r="AC39" s="536"/>
      <c r="AD39" s="536"/>
      <c r="AE39" s="85" t="s">
        <v>59</v>
      </c>
      <c r="AF39" s="536"/>
      <c r="AG39" s="536"/>
      <c r="AH39" s="536"/>
    </row>
  </sheetData>
  <sheetProtection/>
  <mergeCells count="49">
    <mergeCell ref="AE5:AH5"/>
    <mergeCell ref="G5:J5"/>
    <mergeCell ref="K5:N5"/>
    <mergeCell ref="O5:R5"/>
    <mergeCell ref="S5:V5"/>
    <mergeCell ref="W5:Z5"/>
    <mergeCell ref="AA5:AD5"/>
    <mergeCell ref="B15:B16"/>
    <mergeCell ref="A5:B5"/>
    <mergeCell ref="A1:AH1"/>
    <mergeCell ref="A2:AH2"/>
    <mergeCell ref="A3:AH3"/>
    <mergeCell ref="A4:B4"/>
    <mergeCell ref="C4:J4"/>
    <mergeCell ref="K4:R4"/>
    <mergeCell ref="S4:Z4"/>
    <mergeCell ref="AA4:AH4"/>
    <mergeCell ref="C5:F5"/>
    <mergeCell ref="A17:B17"/>
    <mergeCell ref="A18:B19"/>
    <mergeCell ref="A20:B20"/>
    <mergeCell ref="A21:B22"/>
    <mergeCell ref="A23:B23"/>
    <mergeCell ref="A6:B11"/>
    <mergeCell ref="A12:B12"/>
    <mergeCell ref="A13:A16"/>
    <mergeCell ref="B13:B14"/>
    <mergeCell ref="A24:B28"/>
    <mergeCell ref="A29:B29"/>
    <mergeCell ref="A30:B34"/>
    <mergeCell ref="A35:B35"/>
    <mergeCell ref="A36:B36"/>
    <mergeCell ref="A37:B38"/>
    <mergeCell ref="E37:G37"/>
    <mergeCell ref="E38:K38"/>
    <mergeCell ref="I37:K37"/>
    <mergeCell ref="M37:O37"/>
    <mergeCell ref="Q37:S37"/>
    <mergeCell ref="U37:W37"/>
    <mergeCell ref="X37:AA37"/>
    <mergeCell ref="AC37:AH37"/>
    <mergeCell ref="M38:S38"/>
    <mergeCell ref="U38:AH38"/>
    <mergeCell ref="A39:B39"/>
    <mergeCell ref="C39:R39"/>
    <mergeCell ref="T39:V39"/>
    <mergeCell ref="X39:Z39"/>
    <mergeCell ref="AB39:AD39"/>
    <mergeCell ref="AF39:AH39"/>
  </mergeCells>
  <printOptions/>
  <pageMargins left="0.7" right="0.7" top="0.75" bottom="0.75" header="0.3" footer="0.3"/>
  <pageSetup fitToHeight="1" fitToWidth="1" horizontalDpi="600" verticalDpi="600" orientation="landscape" paperSize="8" scale="6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雅柔</dc:creator>
  <cp:keywords/>
  <dc:description/>
  <cp:lastModifiedBy>User</cp:lastModifiedBy>
  <cp:lastPrinted>2019-10-16T05:40:40Z</cp:lastPrinted>
  <dcterms:created xsi:type="dcterms:W3CDTF">2019-04-12T09:20:37Z</dcterms:created>
  <dcterms:modified xsi:type="dcterms:W3CDTF">2019-10-16T05:44:48Z</dcterms:modified>
  <cp:category/>
  <cp:version/>
  <cp:contentType/>
  <cp:contentStatus/>
</cp:coreProperties>
</file>